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Q72" s="1"/>
  <c r="B76"/>
  <c r="D76" s="1"/>
  <c r="B80"/>
  <c r="D80" s="1"/>
  <c r="B84"/>
  <c r="D84" s="1"/>
  <c r="Q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5" i="81" l="1"/>
  <c r="Q40"/>
  <c r="Q76"/>
  <c r="Q8"/>
  <c r="Q56"/>
  <c r="Q88"/>
  <c r="Q68"/>
  <c r="Q44"/>
  <c r="Q24"/>
  <c r="Q20"/>
  <c r="T2" i="82"/>
  <c r="T2" i="79"/>
  <c r="DM99" i="11"/>
  <c r="Q82" i="81"/>
  <c r="Q96"/>
  <c r="Q80"/>
  <c r="Q36"/>
  <c r="Q4"/>
  <c r="Q5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88" i="63"/>
  <c r="AB84"/>
  <c r="AB60"/>
  <c r="AB28"/>
  <c r="AB89"/>
  <c r="AB81"/>
  <c r="AB77"/>
  <c r="AB73"/>
  <c r="AB69"/>
  <c r="AB89" i="62"/>
  <c r="AB77"/>
  <c r="AB65"/>
  <c r="AB45"/>
  <c r="AB37"/>
  <c r="AB29"/>
  <c r="AB40"/>
  <c r="AB20"/>
  <c r="AB96" i="61"/>
  <c r="AB88"/>
  <c r="AB84"/>
  <c r="AB80"/>
  <c r="AB76"/>
  <c r="AB72"/>
  <c r="AB68"/>
  <c r="AB64"/>
  <c r="AB60"/>
  <c r="AB56"/>
  <c r="AB52"/>
  <c r="AB48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U63"/>
  <c r="U62"/>
  <c r="N62"/>
  <c r="F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U66"/>
  <c r="F66"/>
  <c r="U65"/>
  <c r="N65"/>
  <c r="U64"/>
  <c r="F64"/>
  <c r="U63"/>
  <c r="N63"/>
  <c r="U62"/>
  <c r="F62"/>
  <c r="U61"/>
  <c r="N61"/>
  <c r="F61"/>
  <c r="U60"/>
  <c r="F60"/>
  <c r="U59"/>
  <c r="N59"/>
  <c r="U58"/>
  <c r="F58"/>
  <c r="U57"/>
  <c r="N57"/>
  <c r="U56"/>
  <c r="F56"/>
  <c r="U55"/>
  <c r="N55"/>
  <c r="U54"/>
  <c r="F54"/>
  <c r="U53"/>
  <c r="N53"/>
  <c r="F53"/>
  <c r="U52"/>
  <c r="F52"/>
  <c r="U51"/>
  <c r="N51"/>
  <c r="U50"/>
  <c r="F50"/>
  <c r="U49"/>
  <c r="N49"/>
  <c r="U48"/>
  <c r="F48"/>
  <c r="U47"/>
  <c r="N47"/>
  <c r="U46"/>
  <c r="F46"/>
  <c r="U45"/>
  <c r="N45"/>
  <c r="F45"/>
  <c r="U44"/>
  <c r="F44"/>
  <c r="U43"/>
  <c r="N43"/>
  <c r="U42"/>
  <c r="F42"/>
  <c r="U41"/>
  <c r="N41"/>
  <c r="U40"/>
  <c r="F40"/>
  <c r="U39"/>
  <c r="N39"/>
  <c r="U38"/>
  <c r="F38"/>
  <c r="U37"/>
  <c r="N37"/>
  <c r="F37"/>
  <c r="U36"/>
  <c r="F36"/>
  <c r="U35"/>
  <c r="N35"/>
  <c r="U34"/>
  <c r="F34"/>
  <c r="U33"/>
  <c r="N33"/>
  <c r="U32"/>
  <c r="F32"/>
  <c r="U31"/>
  <c r="N31"/>
  <c r="U30"/>
  <c r="N30"/>
  <c r="F30"/>
  <c r="U29"/>
  <c r="F29"/>
  <c r="U28"/>
  <c r="N28"/>
  <c r="F28"/>
  <c r="U27"/>
  <c r="N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64" i="61" l="1"/>
  <c r="C99" i="55"/>
  <c r="C99" i="57"/>
  <c r="F71" i="58"/>
  <c r="F47"/>
  <c r="F71" i="62"/>
  <c r="F17" i="56"/>
  <c r="F88"/>
  <c r="F64" i="62"/>
  <c r="O99" i="81"/>
  <c r="L99"/>
  <c r="I99"/>
  <c r="F99"/>
  <c r="C99"/>
  <c r="F13" i="62"/>
  <c r="F97" i="63"/>
  <c r="F95"/>
  <c r="F68"/>
  <c r="F38"/>
  <c r="F85"/>
  <c r="F51"/>
  <c r="F47"/>
  <c r="C99"/>
  <c r="F33"/>
  <c r="B99"/>
  <c r="F6" i="61"/>
  <c r="B99"/>
  <c r="C99" i="5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N63"/>
  <c r="N64"/>
  <c r="N67"/>
  <c r="N68"/>
  <c r="N71"/>
  <c r="N72"/>
  <c r="O72" s="1"/>
  <c r="N75"/>
  <c r="N76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V4"/>
  <c r="V9"/>
  <c r="V32"/>
  <c r="O32"/>
  <c r="V40"/>
  <c r="V24"/>
  <c r="V26" i="56"/>
  <c r="V40"/>
  <c r="V42"/>
  <c r="N8" i="55"/>
  <c r="F9"/>
  <c r="I99"/>
  <c r="M99"/>
  <c r="G10"/>
  <c r="N12"/>
  <c r="F13"/>
  <c r="N28"/>
  <c r="O28" s="1"/>
  <c r="F29"/>
  <c r="G42"/>
  <c r="N44"/>
  <c r="O44" s="1"/>
  <c r="F45"/>
  <c r="G58"/>
  <c r="N60"/>
  <c r="F61"/>
  <c r="O64"/>
  <c r="O72"/>
  <c r="O80"/>
  <c r="O92"/>
  <c r="O65" i="56"/>
  <c r="V3" i="55"/>
  <c r="O47" i="56"/>
  <c r="V52"/>
  <c r="V59"/>
  <c r="O70"/>
  <c r="V44" i="55"/>
  <c r="V27" i="56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53" i="56"/>
  <c r="O70" i="55"/>
  <c r="O86"/>
  <c r="O7" i="56"/>
  <c r="V28"/>
  <c r="V44"/>
  <c r="V63"/>
  <c r="V82"/>
  <c r="J99" i="55"/>
  <c r="N24"/>
  <c r="O24" s="1"/>
  <c r="N40"/>
  <c r="O40" s="1"/>
  <c r="N56"/>
  <c r="O56" s="1"/>
  <c r="O71"/>
  <c r="O96"/>
  <c r="O56" i="56"/>
  <c r="V38" i="58"/>
  <c r="V56" i="56"/>
  <c r="V60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8" i="55"/>
  <c r="V72"/>
  <c r="V76"/>
  <c r="V80"/>
  <c r="V84"/>
  <c r="V88"/>
  <c r="V92"/>
  <c r="V96"/>
  <c r="F3" i="56"/>
  <c r="F99" s="1"/>
  <c r="V21"/>
  <c r="V37"/>
  <c r="V53"/>
  <c r="V69"/>
  <c r="V85"/>
  <c r="N3" i="57"/>
  <c r="V65" i="58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G3" i="56" l="1"/>
  <c r="F99" i="63"/>
  <c r="V5" i="56"/>
  <c r="O61"/>
  <c r="O12" i="55"/>
  <c r="V77" i="56"/>
  <c r="V45"/>
  <c r="V16" i="55"/>
  <c r="V49" i="56"/>
  <c r="V33"/>
  <c r="P99" i="81"/>
  <c r="O93" i="58"/>
  <c r="O13" i="56"/>
  <c r="O97"/>
  <c r="O89"/>
  <c r="O81"/>
  <c r="O57"/>
  <c r="D99" i="81"/>
  <c r="O26" i="58"/>
  <c r="V25"/>
  <c r="G26" i="55"/>
  <c r="V26" s="1"/>
  <c r="K99" i="81"/>
  <c r="M99" s="1"/>
  <c r="H99"/>
  <c r="J99" s="1"/>
  <c r="E99"/>
  <c r="G99" s="1"/>
  <c r="O66" i="56"/>
  <c r="O46"/>
  <c r="O26"/>
  <c r="O78"/>
  <c r="O62"/>
  <c r="O54"/>
  <c r="O30"/>
  <c r="O10"/>
  <c r="O93"/>
  <c r="O78" i="55"/>
  <c r="O74"/>
  <c r="O66"/>
  <c r="O88" i="56"/>
  <c r="O51"/>
  <c r="O98" i="55"/>
  <c r="G90"/>
  <c r="V90" s="1"/>
  <c r="O62"/>
  <c r="G31"/>
  <c r="V31" s="1"/>
  <c r="G23"/>
  <c r="V23" s="1"/>
  <c r="G17"/>
  <c r="V17" s="1"/>
  <c r="V66"/>
  <c r="O38"/>
  <c r="O30"/>
  <c r="G18"/>
  <c r="O18" s="1"/>
  <c r="O86" i="56"/>
  <c r="O76"/>
  <c r="O64"/>
  <c r="O40"/>
  <c r="O29"/>
  <c r="O24"/>
  <c r="O94"/>
  <c r="O60"/>
  <c r="V39"/>
  <c r="O35"/>
  <c r="O25"/>
  <c r="O23"/>
  <c r="V18"/>
  <c r="O15"/>
  <c r="V11"/>
  <c r="G67" i="55"/>
  <c r="V67" s="1"/>
  <c r="G55"/>
  <c r="V55" s="1"/>
  <c r="G39"/>
  <c r="V39" s="1"/>
  <c r="O60"/>
  <c r="V51"/>
  <c r="O27"/>
  <c r="G70" i="57"/>
  <c r="V70" s="1"/>
  <c r="G66"/>
  <c r="V66" s="1"/>
  <c r="O45" i="58"/>
  <c r="O74"/>
  <c r="O57"/>
  <c r="G86" i="57"/>
  <c r="O86" s="1"/>
  <c r="G74"/>
  <c r="V74" s="1"/>
  <c r="G54"/>
  <c r="V54" s="1"/>
  <c r="G38"/>
  <c r="V38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O26"/>
  <c r="O31" l="1"/>
  <c r="O25" i="57"/>
  <c r="O23" i="55"/>
  <c r="O39"/>
  <c r="O38" i="57"/>
  <c r="O74"/>
  <c r="O54"/>
  <c r="O55" i="55"/>
  <c r="O90"/>
  <c r="O17"/>
  <c r="O43" i="58"/>
  <c r="O77" i="57"/>
  <c r="Q99" i="81"/>
  <c r="O4" i="56"/>
  <c r="O67" i="55"/>
  <c r="O49"/>
  <c r="O11" i="58"/>
  <c r="V86" i="57"/>
  <c r="O66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Q63" i="78"/>
  <c r="H85"/>
  <c r="G32"/>
  <c r="I54"/>
  <c r="I90"/>
  <c r="J74"/>
  <c r="N47"/>
  <c r="N26"/>
  <c r="K55"/>
  <c r="I77"/>
  <c r="H30"/>
  <c r="Q13"/>
  <c r="H54"/>
  <c r="P69"/>
  <c r="N4"/>
  <c r="P33"/>
  <c r="P97"/>
  <c r="G54"/>
  <c r="J94"/>
  <c r="I46"/>
  <c r="L22"/>
  <c r="J23"/>
  <c r="B50"/>
  <c r="H22"/>
  <c r="B78"/>
  <c r="Q29"/>
  <c r="G56"/>
  <c r="K57"/>
  <c r="O46"/>
  <c r="G87"/>
  <c r="J6"/>
  <c r="N70"/>
  <c r="O65"/>
  <c r="J20"/>
  <c r="L45"/>
  <c r="L41"/>
  <c r="I91"/>
  <c r="L75"/>
  <c r="L17"/>
  <c r="K5"/>
  <c r="N51"/>
  <c r="O84"/>
  <c r="J69"/>
  <c r="Q44"/>
  <c r="O82"/>
  <c r="J84"/>
  <c r="O19"/>
  <c r="P81"/>
  <c r="K45"/>
  <c r="G33"/>
  <c r="Q23"/>
  <c r="B68"/>
  <c r="O91"/>
  <c r="B11"/>
  <c r="K76"/>
  <c r="B4"/>
  <c r="K26"/>
  <c r="L87"/>
  <c r="G98"/>
  <c r="N94"/>
  <c r="I7"/>
  <c r="J31"/>
  <c r="I34"/>
  <c r="O10"/>
  <c r="J52"/>
  <c r="O26"/>
  <c r="L56"/>
  <c r="Q67"/>
  <c r="Q88"/>
  <c r="I35"/>
  <c r="K14"/>
  <c r="Q3"/>
  <c r="N55"/>
  <c r="G28"/>
  <c r="N61"/>
  <c r="P83"/>
  <c r="N93"/>
  <c r="N63"/>
  <c r="B86"/>
  <c r="L36"/>
  <c r="L68"/>
  <c r="G2"/>
  <c r="K93"/>
  <c r="K60"/>
  <c r="H64"/>
  <c r="G9"/>
  <c r="O52"/>
  <c r="Q72"/>
  <c r="K95"/>
  <c r="N7"/>
  <c r="G52"/>
  <c r="L3"/>
  <c r="I20"/>
  <c r="O4"/>
  <c r="K72"/>
  <c r="L44"/>
  <c r="H14"/>
  <c r="H86"/>
  <c r="I68"/>
  <c r="P57"/>
  <c r="B16"/>
  <c r="K64"/>
  <c r="K96"/>
  <c r="N83"/>
  <c r="H84"/>
  <c r="G38"/>
  <c r="N50"/>
  <c r="O75"/>
  <c r="Q69"/>
  <c r="B36"/>
  <c r="P10"/>
  <c r="H74"/>
  <c r="N54"/>
  <c r="I65"/>
  <c r="L72"/>
  <c r="H36"/>
  <c r="P74"/>
  <c r="Q40"/>
  <c r="Q42"/>
  <c r="N36"/>
  <c r="Q24"/>
  <c r="B43"/>
  <c r="H51"/>
  <c r="Q86"/>
  <c r="L35"/>
  <c r="K25"/>
  <c r="J79"/>
  <c r="B70"/>
  <c r="J38"/>
  <c r="K21"/>
  <c r="P28"/>
  <c r="Q57"/>
  <c r="B25"/>
  <c r="G93"/>
  <c r="Q73"/>
  <c r="J13"/>
  <c r="B84"/>
  <c r="P32"/>
  <c r="L66"/>
  <c r="L29"/>
  <c r="N19"/>
  <c r="J63"/>
  <c r="Q80"/>
  <c r="B79"/>
  <c r="J87"/>
  <c r="P62"/>
  <c r="P58"/>
  <c r="Q51"/>
  <c r="O76"/>
  <c r="P65"/>
  <c r="L54"/>
  <c r="K39"/>
  <c r="B59"/>
  <c r="B85"/>
  <c r="J78"/>
  <c r="O24"/>
  <c r="N42"/>
  <c r="J65"/>
  <c r="I38"/>
  <c r="G25"/>
  <c r="P79"/>
  <c r="G80"/>
  <c r="H93"/>
  <c r="I49"/>
  <c r="I14"/>
  <c r="K8"/>
  <c r="Q16"/>
  <c r="K12"/>
  <c r="J90"/>
  <c r="K69"/>
  <c r="H34"/>
  <c r="B14"/>
  <c r="P7"/>
  <c r="H21"/>
  <c r="B37"/>
  <c r="J62"/>
  <c r="K16"/>
  <c r="P56"/>
  <c r="N20"/>
  <c r="K66"/>
  <c r="K27"/>
  <c r="L63"/>
  <c r="J37"/>
  <c r="G78"/>
  <c r="J46"/>
  <c r="K29"/>
  <c r="B80"/>
  <c r="N58"/>
  <c r="L58"/>
  <c r="O63"/>
  <c r="J12"/>
  <c r="B26"/>
  <c r="L28"/>
  <c r="K50"/>
  <c r="O22"/>
  <c r="L14"/>
  <c r="H6"/>
  <c r="G10"/>
  <c r="I61"/>
  <c r="I94"/>
  <c r="P64"/>
  <c r="L96"/>
  <c r="P76"/>
  <c r="H60"/>
  <c r="Q34"/>
  <c r="O16"/>
  <c r="I31"/>
  <c r="B44"/>
  <c r="N88"/>
  <c r="B72"/>
  <c r="I26"/>
  <c r="H94"/>
  <c r="J98"/>
  <c r="I84"/>
  <c r="Q39"/>
  <c r="Q14"/>
  <c r="G60"/>
  <c r="O49"/>
  <c r="K52"/>
  <c r="L11"/>
  <c r="B29"/>
  <c r="I81"/>
  <c r="Q8"/>
  <c r="H80"/>
  <c r="Q28"/>
  <c r="H29"/>
  <c r="J57"/>
  <c r="J96"/>
  <c r="P87"/>
  <c r="N86"/>
  <c r="N56"/>
  <c r="I80"/>
  <c r="K31"/>
  <c r="G18"/>
  <c r="H77"/>
  <c r="J33"/>
  <c r="O86"/>
  <c r="Q81"/>
  <c r="P20"/>
  <c r="K4"/>
  <c r="N89"/>
  <c r="I30"/>
  <c r="J48"/>
  <c r="B40"/>
  <c r="J18"/>
  <c r="I5"/>
  <c r="J92"/>
  <c r="H76"/>
  <c r="B52"/>
  <c r="J22"/>
  <c r="G22"/>
  <c r="K3"/>
  <c r="L49"/>
  <c r="N77"/>
  <c r="Q20"/>
  <c r="Q22"/>
  <c r="Q11"/>
  <c r="K44"/>
  <c r="I56"/>
  <c r="J95"/>
  <c r="K11"/>
  <c r="Q52"/>
  <c r="J73"/>
  <c r="H66"/>
  <c r="Q70"/>
  <c r="G75"/>
  <c r="H7"/>
  <c r="K15"/>
  <c r="H95"/>
  <c r="I55"/>
  <c r="K89"/>
  <c r="P45"/>
  <c r="Q21"/>
  <c r="H58"/>
  <c r="Q65"/>
  <c r="H48"/>
  <c r="O17"/>
  <c r="G21"/>
  <c r="J82"/>
  <c r="K19"/>
  <c r="P34"/>
  <c r="L30"/>
  <c r="O18"/>
  <c r="G43"/>
  <c r="L88"/>
  <c r="N37"/>
  <c r="L97"/>
  <c r="L53"/>
  <c r="P54"/>
  <c r="O94"/>
  <c r="G24"/>
  <c r="H55"/>
  <c r="I13"/>
  <c r="I24"/>
  <c r="Q17"/>
  <c r="P72"/>
  <c r="I64"/>
  <c r="G36"/>
  <c r="L43"/>
  <c r="J14"/>
  <c r="Q9"/>
  <c r="G16"/>
  <c r="Q61"/>
  <c r="L34"/>
  <c r="N25"/>
  <c r="O79"/>
  <c r="H42"/>
  <c r="H46"/>
  <c r="O81"/>
  <c r="I39"/>
  <c r="O80"/>
  <c r="B81"/>
  <c r="N92"/>
  <c r="O87"/>
  <c r="I97"/>
  <c r="B93"/>
  <c r="J61"/>
  <c r="L71"/>
  <c r="N34"/>
  <c r="B28"/>
  <c r="J5"/>
  <c r="B95"/>
  <c r="O96"/>
  <c r="Q91"/>
  <c r="O68"/>
  <c r="Q35"/>
  <c r="H10"/>
  <c r="L42"/>
  <c r="K91"/>
  <c r="K53"/>
  <c r="I73"/>
  <c r="O15"/>
  <c r="G84"/>
  <c r="N82"/>
  <c r="O58"/>
  <c r="H40"/>
  <c r="P38"/>
  <c r="H33"/>
  <c r="I66"/>
  <c r="L6"/>
  <c r="J53"/>
  <c r="G79"/>
  <c r="G5"/>
  <c r="B75"/>
  <c r="I4"/>
  <c r="J50"/>
  <c r="N96"/>
  <c r="O90"/>
  <c r="O20"/>
  <c r="B60"/>
  <c r="J60"/>
  <c r="H26"/>
  <c r="B17"/>
  <c r="B71"/>
  <c r="P13"/>
  <c r="H31"/>
  <c r="B42"/>
  <c r="B2"/>
  <c r="G49"/>
  <c r="E1"/>
  <c r="P31"/>
  <c r="Q94"/>
  <c r="O57"/>
  <c r="Q92"/>
  <c r="I6"/>
  <c r="N74"/>
  <c r="Q49"/>
  <c r="J59"/>
  <c r="B3"/>
  <c r="P21"/>
  <c r="H24"/>
  <c r="B24"/>
  <c r="G41"/>
  <c r="B33"/>
  <c r="G31"/>
  <c r="B6"/>
  <c r="Q71"/>
  <c r="L91"/>
  <c r="B67"/>
  <c r="L19"/>
  <c r="L90"/>
  <c r="N59"/>
  <c r="G20"/>
  <c r="I47"/>
  <c r="K38"/>
  <c r="P52"/>
  <c r="K51"/>
  <c r="I42"/>
  <c r="O61"/>
  <c r="P35"/>
  <c r="B74"/>
  <c r="G26"/>
  <c r="L10"/>
  <c r="J19"/>
  <c r="G57"/>
  <c r="P15"/>
  <c r="B92"/>
  <c r="I3"/>
  <c r="P63"/>
  <c r="G81"/>
  <c r="I19"/>
  <c r="K42"/>
  <c r="O66"/>
  <c r="K81"/>
  <c r="P19"/>
  <c r="J83"/>
  <c r="Q82"/>
  <c r="G27"/>
  <c r="O6"/>
  <c r="G12"/>
  <c r="H37"/>
  <c r="B94"/>
  <c r="L39"/>
  <c r="N11"/>
  <c r="L95"/>
  <c r="G11"/>
  <c r="K68"/>
  <c r="Q98"/>
  <c r="B22"/>
  <c r="L7"/>
  <c r="O53"/>
  <c r="B10"/>
  <c r="G97"/>
  <c r="I79"/>
  <c r="O7"/>
  <c r="K40"/>
  <c r="L59"/>
  <c r="P60"/>
  <c r="L77"/>
  <c r="N98"/>
  <c r="H70"/>
  <c r="P59"/>
  <c r="L47"/>
  <c r="P84"/>
  <c r="K73"/>
  <c r="Q58"/>
  <c r="N90"/>
  <c r="L80"/>
  <c r="P44"/>
  <c r="K9"/>
  <c r="K20"/>
  <c r="Q96"/>
  <c r="K48"/>
  <c r="I29"/>
  <c r="J49"/>
  <c r="P16"/>
  <c r="H61"/>
  <c r="I16"/>
  <c r="K62"/>
  <c r="L92"/>
  <c r="O23"/>
  <c r="H62"/>
  <c r="L52"/>
  <c r="I76"/>
  <c r="I86"/>
  <c r="H56"/>
  <c r="L93"/>
  <c r="G13"/>
  <c r="B51"/>
  <c r="B62"/>
  <c r="J76"/>
  <c r="I89"/>
  <c r="Q50"/>
  <c r="Q76"/>
  <c r="B98"/>
  <c r="G91"/>
  <c r="K36"/>
  <c r="L4"/>
  <c r="J35"/>
  <c r="G92"/>
  <c r="I88"/>
  <c r="G77"/>
  <c r="B57"/>
  <c r="J9"/>
  <c r="K22"/>
  <c r="G46"/>
  <c r="I87"/>
  <c r="O14"/>
  <c r="O70"/>
  <c r="H81"/>
  <c r="B76"/>
  <c r="Q84"/>
  <c r="L76"/>
  <c r="N33"/>
  <c r="Q97"/>
  <c r="H72"/>
  <c r="Q90"/>
  <c r="Q31"/>
  <c r="J40"/>
  <c r="L8"/>
  <c r="G66"/>
  <c r="N38"/>
  <c r="H3"/>
  <c r="Q33"/>
  <c r="N67"/>
  <c r="N24"/>
  <c r="B46"/>
  <c r="N17"/>
  <c r="H19"/>
  <c r="N3"/>
  <c r="P4"/>
  <c r="I32"/>
  <c r="B7"/>
  <c r="H98"/>
  <c r="B18"/>
  <c r="P94"/>
  <c r="K56"/>
  <c r="N16"/>
  <c r="B38"/>
  <c r="K97"/>
  <c r="Q45"/>
  <c r="O69"/>
  <c r="G40"/>
  <c r="J67"/>
  <c r="B45"/>
  <c r="I82"/>
  <c r="Q12"/>
  <c r="J51"/>
  <c r="O73"/>
  <c r="K80"/>
  <c r="P11"/>
  <c r="Q85"/>
  <c r="N22"/>
  <c r="G62"/>
  <c r="K61"/>
  <c r="K87"/>
  <c r="H52"/>
  <c r="G53"/>
  <c r="N79"/>
  <c r="P46"/>
  <c r="J32"/>
  <c r="J66"/>
  <c r="Q26"/>
  <c r="K59"/>
  <c r="G70"/>
  <c r="O41"/>
  <c r="I27"/>
  <c r="O36"/>
  <c r="Q53"/>
  <c r="B8"/>
  <c r="G17"/>
  <c r="B58"/>
  <c r="P73"/>
  <c r="J36"/>
  <c r="K70"/>
  <c r="I78"/>
  <c r="I67"/>
  <c r="J11"/>
  <c r="O62"/>
  <c r="G73"/>
  <c r="L38"/>
  <c r="J27"/>
  <c r="N72"/>
  <c r="O45"/>
  <c r="G58"/>
  <c r="Q25"/>
  <c r="L64"/>
  <c r="L65"/>
  <c r="B35"/>
  <c r="I92"/>
  <c r="B15"/>
  <c r="G44"/>
  <c r="J28"/>
  <c r="B49"/>
  <c r="J7"/>
  <c r="L21"/>
  <c r="L83"/>
  <c r="G67"/>
  <c r="P12"/>
  <c r="O83"/>
  <c r="H32"/>
  <c r="L70"/>
  <c r="N46"/>
  <c r="H78"/>
  <c r="H15"/>
  <c r="I51"/>
  <c r="B13"/>
  <c r="K77"/>
  <c r="K86"/>
  <c r="P41"/>
  <c r="K78"/>
  <c r="L85"/>
  <c r="G23"/>
  <c r="N78"/>
  <c r="H27"/>
  <c r="P29"/>
  <c r="J34"/>
  <c r="H75"/>
  <c r="J80"/>
  <c r="O93"/>
  <c r="H68"/>
  <c r="L69"/>
  <c r="I8"/>
  <c r="H91"/>
  <c r="J86"/>
  <c r="B82"/>
  <c r="I43"/>
  <c r="I40"/>
  <c r="G82"/>
  <c r="H47"/>
  <c r="G42"/>
  <c r="Q48"/>
  <c r="G71"/>
  <c r="P91"/>
  <c r="I95"/>
  <c r="O42"/>
  <c r="P92"/>
  <c r="N29"/>
  <c r="I57"/>
  <c r="J71"/>
  <c r="P77"/>
  <c r="K79"/>
  <c r="G34"/>
  <c r="I50"/>
  <c r="O28"/>
  <c r="J56"/>
  <c r="L94"/>
  <c r="H97"/>
  <c r="H71"/>
  <c r="L79"/>
  <c r="P96"/>
  <c r="J43"/>
  <c r="N85"/>
  <c r="L61"/>
  <c r="I59"/>
  <c r="J70"/>
  <c r="J58"/>
  <c r="I53"/>
  <c r="B5"/>
  <c r="H50"/>
  <c r="N65"/>
  <c r="N40"/>
  <c r="P70"/>
  <c r="I83"/>
  <c r="G88"/>
  <c r="I10"/>
  <c r="L57"/>
  <c r="G64"/>
  <c r="N68"/>
  <c r="O5"/>
  <c r="O33"/>
  <c r="O89"/>
  <c r="P49"/>
  <c r="I28"/>
  <c r="B12"/>
  <c r="K65"/>
  <c r="P86"/>
  <c r="O55"/>
  <c r="G39"/>
  <c r="N69"/>
  <c r="L18"/>
  <c r="P17"/>
  <c r="B23"/>
  <c r="J45"/>
  <c r="Q62"/>
  <c r="G51"/>
  <c r="O67"/>
  <c r="P50"/>
  <c r="K47"/>
  <c r="P88"/>
  <c r="K30"/>
  <c r="P25"/>
  <c r="Q56"/>
  <c r="O25"/>
  <c r="K17"/>
  <c r="B88"/>
  <c r="P67"/>
  <c r="P8"/>
  <c r="P85"/>
  <c r="B47"/>
  <c r="K84"/>
  <c r="N6"/>
  <c r="J3"/>
  <c r="B54"/>
  <c r="K58"/>
  <c r="N28"/>
  <c r="I48"/>
  <c r="O64"/>
  <c r="H63"/>
  <c r="G3"/>
  <c r="Q38"/>
  <c r="J24"/>
  <c r="H73"/>
  <c r="I93"/>
  <c r="P6"/>
  <c r="B65"/>
  <c r="H96"/>
  <c r="H88"/>
  <c r="O34"/>
  <c r="O11"/>
  <c r="I36"/>
  <c r="K32"/>
  <c r="H92"/>
  <c r="L26"/>
  <c r="N53"/>
  <c r="H23"/>
  <c r="K23"/>
  <c r="I62"/>
  <c r="K74"/>
  <c r="O8"/>
  <c r="B77"/>
  <c r="P36"/>
  <c r="Q60"/>
  <c r="K63"/>
  <c r="L73"/>
  <c r="G50"/>
  <c r="N5"/>
  <c r="N15"/>
  <c r="K98"/>
  <c r="Q19"/>
  <c r="L25"/>
  <c r="O31"/>
  <c r="B20"/>
  <c r="H87"/>
  <c r="K37"/>
  <c r="J97"/>
  <c r="J44"/>
  <c r="H9"/>
  <c r="L33"/>
  <c r="H65"/>
  <c r="G14"/>
  <c r="N84"/>
  <c r="P40"/>
  <c r="I98"/>
  <c r="N73"/>
  <c r="I15"/>
  <c r="L86"/>
  <c r="H59"/>
  <c r="H41"/>
  <c r="I17"/>
  <c r="H44"/>
  <c r="O54"/>
  <c r="O32"/>
  <c r="H35"/>
  <c r="Q18"/>
  <c r="L81"/>
  <c r="H49"/>
  <c r="G37"/>
  <c r="P89"/>
  <c r="O12"/>
  <c r="H20"/>
  <c r="G35"/>
  <c r="B73"/>
  <c r="P22"/>
  <c r="J21"/>
  <c r="J75"/>
  <c r="I70"/>
  <c r="B21"/>
  <c r="I9"/>
  <c r="N43"/>
  <c r="K18"/>
  <c r="G95"/>
  <c r="O35"/>
  <c r="B56"/>
  <c r="G65"/>
  <c r="J29"/>
  <c r="Q46"/>
  <c r="N91"/>
  <c r="N39"/>
  <c r="Q6"/>
  <c r="G69"/>
  <c r="F1"/>
  <c r="K6"/>
  <c r="J91"/>
  <c r="L46"/>
  <c r="G8"/>
  <c r="J47"/>
  <c r="J39"/>
  <c r="N57"/>
  <c r="I33"/>
  <c r="I71"/>
  <c r="J17"/>
  <c r="B32"/>
  <c r="K94"/>
  <c r="P9"/>
  <c r="Q74"/>
  <c r="K13"/>
  <c r="O77"/>
  <c r="Q68"/>
  <c r="Q5"/>
  <c r="L74"/>
  <c r="P68"/>
  <c r="K54"/>
  <c r="N75"/>
  <c r="Q66"/>
  <c r="I41"/>
  <c r="L50"/>
  <c r="O60"/>
  <c r="L51"/>
  <c r="G59"/>
  <c r="N62"/>
  <c r="H43"/>
  <c r="N23"/>
  <c r="H89"/>
  <c r="G83"/>
  <c r="P98"/>
  <c r="J85"/>
  <c r="B53"/>
  <c r="Q10"/>
  <c r="J64"/>
  <c r="O95"/>
  <c r="H28"/>
  <c r="Q27"/>
  <c r="H69"/>
  <c r="H53"/>
  <c r="J25"/>
  <c r="P27"/>
  <c r="G4"/>
  <c r="I11"/>
  <c r="O78"/>
  <c r="L98"/>
  <c r="B91"/>
  <c r="P37"/>
  <c r="I60"/>
  <c r="N14"/>
  <c r="Q15"/>
  <c r="H11"/>
  <c r="Q77"/>
  <c r="O48"/>
  <c r="G55"/>
  <c r="I45"/>
  <c r="L5"/>
  <c r="P75"/>
  <c r="K24"/>
  <c r="O98"/>
  <c r="H12"/>
  <c r="P95"/>
  <c r="B9"/>
  <c r="J77"/>
  <c r="I69"/>
  <c r="Q59"/>
  <c r="P55"/>
  <c r="Q30"/>
  <c r="I75"/>
  <c r="P43"/>
  <c r="N45"/>
  <c r="C1"/>
  <c r="G96"/>
  <c r="O27"/>
  <c r="Q32"/>
  <c r="B63"/>
  <c r="B89"/>
  <c r="K71"/>
  <c r="N48"/>
  <c r="G47"/>
  <c r="O39"/>
  <c r="Q47"/>
  <c r="P5"/>
  <c r="P14"/>
  <c r="B39"/>
  <c r="L60"/>
  <c r="I21"/>
  <c r="K34"/>
  <c r="N66"/>
  <c r="K49"/>
  <c r="O43"/>
  <c r="K7"/>
  <c r="P30"/>
  <c r="P24"/>
  <c r="H4"/>
  <c r="O38"/>
  <c r="L12"/>
  <c r="L16"/>
  <c r="N10"/>
  <c r="G72"/>
  <c r="Q89"/>
  <c r="J15"/>
  <c r="I58"/>
  <c r="B90"/>
  <c r="B34"/>
  <c r="H18"/>
  <c r="B30"/>
  <c r="O29"/>
  <c r="B83"/>
  <c r="J30"/>
  <c r="I18"/>
  <c r="B97"/>
  <c r="G89"/>
  <c r="Q95"/>
  <c r="N87"/>
  <c r="H2"/>
  <c r="Q43"/>
  <c r="K43"/>
  <c r="J68"/>
  <c r="Q93"/>
  <c r="G7"/>
  <c r="B64"/>
  <c r="J89"/>
  <c r="J55"/>
  <c r="G45"/>
  <c r="P90"/>
  <c r="H17"/>
  <c r="B41"/>
  <c r="I74"/>
  <c r="N13"/>
  <c r="P93"/>
  <c r="P23"/>
  <c r="P71"/>
  <c r="I22"/>
  <c r="O56"/>
  <c r="N8"/>
  <c r="N31"/>
  <c r="I85"/>
  <c r="L15"/>
  <c r="Q79"/>
  <c r="J81"/>
  <c r="B55"/>
  <c r="K46"/>
  <c r="N41"/>
  <c r="N97"/>
  <c r="N30"/>
  <c r="K83"/>
  <c r="K92"/>
  <c r="G86"/>
  <c r="J4"/>
  <c r="P48"/>
  <c r="O51"/>
  <c r="K90"/>
  <c r="N52"/>
  <c r="J42"/>
  <c r="O92"/>
  <c r="L82"/>
  <c r="N60"/>
  <c r="L20"/>
  <c r="G15"/>
  <c r="G19"/>
  <c r="K41"/>
  <c r="O97"/>
  <c r="I52"/>
  <c r="N80"/>
  <c r="P61"/>
  <c r="P26"/>
  <c r="L48"/>
  <c r="L37"/>
  <c r="I63"/>
  <c r="K28"/>
  <c r="L27"/>
  <c r="J8"/>
  <c r="O71"/>
  <c r="P18"/>
  <c r="L84"/>
  <c r="H79"/>
  <c r="G48"/>
  <c r="P78"/>
  <c r="K88"/>
  <c r="Q54"/>
  <c r="P66"/>
  <c r="K33"/>
  <c r="G76"/>
  <c r="Q36"/>
  <c r="H16"/>
  <c r="O30"/>
  <c r="N81"/>
  <c r="I96"/>
  <c r="B87"/>
  <c r="J10"/>
  <c r="P51"/>
  <c r="Q64"/>
  <c r="H67"/>
  <c r="B61"/>
  <c r="J41"/>
  <c r="Q75"/>
  <c r="O88"/>
  <c r="O37"/>
  <c r="B66"/>
  <c r="K10"/>
  <c r="N32"/>
  <c r="L24"/>
  <c r="O74"/>
  <c r="G90"/>
  <c r="L89"/>
  <c r="G29"/>
  <c r="H45"/>
  <c r="Q87"/>
  <c r="I23"/>
  <c r="N49"/>
  <c r="L31"/>
  <c r="H83"/>
  <c r="I44"/>
  <c r="B19"/>
  <c r="K35"/>
  <c r="H5"/>
  <c r="O3"/>
  <c r="P42"/>
  <c r="O59"/>
  <c r="B48"/>
  <c r="P3"/>
  <c r="G68"/>
  <c r="Q37"/>
  <c r="K82"/>
  <c r="O85"/>
  <c r="L32"/>
  <c r="O50"/>
  <c r="O40"/>
  <c r="Q4"/>
  <c r="N44"/>
  <c r="J72"/>
  <c r="K67"/>
  <c r="J93"/>
  <c r="B96"/>
  <c r="G30"/>
  <c r="L13"/>
  <c r="Q7"/>
  <c r="J54"/>
  <c r="P53"/>
  <c r="O13"/>
  <c r="L40"/>
  <c r="L62"/>
  <c r="G63"/>
  <c r="N21"/>
  <c r="N12"/>
  <c r="J88"/>
  <c r="N27"/>
  <c r="G61"/>
  <c r="H8"/>
  <c r="D1"/>
  <c r="B27"/>
  <c r="P80"/>
  <c r="N95"/>
  <c r="P47"/>
  <c r="K75"/>
  <c r="B69"/>
  <c r="L9"/>
  <c r="I37"/>
  <c r="G94"/>
  <c r="Q55"/>
  <c r="H57"/>
  <c r="O21"/>
  <c r="H38"/>
  <c r="N9"/>
  <c r="I72"/>
  <c r="G74"/>
  <c r="N71"/>
  <c r="K85"/>
  <c r="N18"/>
  <c r="Q41"/>
  <c r="G6"/>
  <c r="I25"/>
  <c r="L67"/>
  <c r="Q78"/>
  <c r="O9"/>
  <c r="O44"/>
  <c r="I12"/>
  <c r="L55"/>
  <c r="H25"/>
  <c r="O72"/>
  <c r="H90"/>
  <c r="N35"/>
  <c r="O47"/>
  <c r="J26"/>
  <c r="P82"/>
  <c r="B31"/>
  <c r="H82"/>
  <c r="J16"/>
  <c r="H39"/>
  <c r="G85"/>
  <c r="Q83"/>
  <c r="L78"/>
  <c r="H13"/>
  <c r="N76"/>
  <c r="P39"/>
  <c r="L23"/>
  <c r="N64"/>
  <c r="R64" l="1"/>
  <c r="R76"/>
  <c r="F31"/>
  <c r="D31"/>
  <c r="C31"/>
  <c r="E31"/>
  <c r="R35"/>
  <c r="M12"/>
  <c r="M25"/>
  <c r="R18"/>
  <c r="R71"/>
  <c r="M72"/>
  <c r="R9"/>
  <c r="M37"/>
  <c r="F69"/>
  <c r="E69"/>
  <c r="D69"/>
  <c r="C69"/>
  <c r="R95"/>
  <c r="E27"/>
  <c r="C27"/>
  <c r="D27"/>
  <c r="F27"/>
  <c r="R27"/>
  <c r="R12"/>
  <c r="R21"/>
  <c r="D96"/>
  <c r="C96"/>
  <c r="E96"/>
  <c r="F96"/>
  <c r="R44"/>
  <c r="P99"/>
  <c r="F48"/>
  <c r="D48"/>
  <c r="E48"/>
  <c r="C48"/>
  <c r="O99"/>
  <c r="C19"/>
  <c r="D19"/>
  <c r="F19"/>
  <c r="E19"/>
  <c r="M44"/>
  <c r="R49"/>
  <c r="M23"/>
  <c r="R32"/>
  <c r="E66"/>
  <c r="D66"/>
  <c r="F66"/>
  <c r="C66"/>
  <c r="C61"/>
  <c r="E61"/>
  <c r="F61"/>
  <c r="D61"/>
  <c r="E87"/>
  <c r="F87"/>
  <c r="C87"/>
  <c r="D87"/>
  <c r="M96"/>
  <c r="R81"/>
  <c r="M63"/>
  <c r="R80"/>
  <c r="M52"/>
  <c r="R60"/>
  <c r="R52"/>
  <c r="R30"/>
  <c r="R97"/>
  <c r="R41"/>
  <c r="E55"/>
  <c r="D55"/>
  <c r="C55"/>
  <c r="F55"/>
  <c r="M85"/>
  <c r="R31"/>
  <c r="R8"/>
  <c r="M22"/>
  <c r="R13"/>
  <c r="M74"/>
  <c r="C41"/>
  <c r="E41"/>
  <c r="F41"/>
  <c r="D41"/>
  <c r="C64"/>
  <c r="D64"/>
  <c r="E64"/>
  <c r="F64"/>
  <c r="R87"/>
  <c r="E97"/>
  <c r="C97"/>
  <c r="F97"/>
  <c r="D97"/>
  <c r="M18"/>
  <c r="F83"/>
  <c r="E83"/>
  <c r="D83"/>
  <c r="C83"/>
  <c r="E30"/>
  <c r="C30"/>
  <c r="D30"/>
  <c r="F30"/>
  <c r="F34"/>
  <c r="E34"/>
  <c r="C34"/>
  <c r="D34"/>
  <c r="E90"/>
  <c r="D90"/>
  <c r="F90"/>
  <c r="C90"/>
  <c r="M58"/>
  <c r="R10"/>
  <c r="R66"/>
  <c r="M21"/>
  <c r="F39"/>
  <c r="D39"/>
  <c r="E39"/>
  <c r="C39"/>
  <c r="R48"/>
  <c r="E89"/>
  <c r="D89"/>
  <c r="C89"/>
  <c r="F89"/>
  <c r="E63"/>
  <c r="C63"/>
  <c r="F63"/>
  <c r="D63"/>
  <c r="R45"/>
  <c r="M75"/>
  <c r="M69"/>
  <c r="E9"/>
  <c r="F9"/>
  <c r="C9"/>
  <c r="D9"/>
  <c r="M45"/>
  <c r="R14"/>
  <c r="M60"/>
  <c r="C91"/>
  <c r="D91"/>
  <c r="F91"/>
  <c r="E91"/>
  <c r="M11"/>
  <c r="F53"/>
  <c r="C53"/>
  <c r="D53"/>
  <c r="E53"/>
  <c r="R23"/>
  <c r="R62"/>
  <c r="M41"/>
  <c r="R75"/>
  <c r="F32"/>
  <c r="D32"/>
  <c r="E32"/>
  <c r="C32"/>
  <c r="M71"/>
  <c r="M33"/>
  <c r="R57"/>
  <c r="R39"/>
  <c r="R91"/>
  <c r="E56"/>
  <c r="F56"/>
  <c r="C56"/>
  <c r="D56"/>
  <c r="R43"/>
  <c r="M9"/>
  <c r="F21"/>
  <c r="D21"/>
  <c r="C21"/>
  <c r="E21"/>
  <c r="M70"/>
  <c r="D73"/>
  <c r="C73"/>
  <c r="E73"/>
  <c r="F73"/>
  <c r="M17"/>
  <c r="M15"/>
  <c r="R73"/>
  <c r="M98"/>
  <c r="R84"/>
  <c r="C20"/>
  <c r="E20"/>
  <c r="D20"/>
  <c r="F20"/>
  <c r="R15"/>
  <c r="R5"/>
  <c r="D77"/>
  <c r="E77"/>
  <c r="C77"/>
  <c r="F77"/>
  <c r="M62"/>
  <c r="R53"/>
  <c r="M36"/>
  <c r="E65"/>
  <c r="C65"/>
  <c r="F65"/>
  <c r="D65"/>
  <c r="M93"/>
  <c r="G99"/>
  <c r="M48"/>
  <c r="R28"/>
  <c r="C54"/>
  <c r="D54"/>
  <c r="E54"/>
  <c r="F54"/>
  <c r="J99"/>
  <c r="R6"/>
  <c r="F47"/>
  <c r="C47"/>
  <c r="E47"/>
  <c r="D47"/>
  <c r="D88"/>
  <c r="C88"/>
  <c r="F88"/>
  <c r="E88"/>
  <c r="F23"/>
  <c r="D23"/>
  <c r="C23"/>
  <c r="E23"/>
  <c r="R69"/>
  <c r="C12"/>
  <c r="D12"/>
  <c r="F12"/>
  <c r="E12"/>
  <c r="M28"/>
  <c r="R68"/>
  <c r="M10"/>
  <c r="M83"/>
  <c r="R40"/>
  <c r="R65"/>
  <c r="C5"/>
  <c r="E5"/>
  <c r="F5"/>
  <c r="D5"/>
  <c r="M53"/>
  <c r="M59"/>
  <c r="R85"/>
  <c r="M50"/>
  <c r="M57"/>
  <c r="R29"/>
  <c r="M95"/>
  <c r="M40"/>
  <c r="M43"/>
  <c r="F82"/>
  <c r="C82"/>
  <c r="D82"/>
  <c r="E82"/>
  <c r="M8"/>
  <c r="R78"/>
  <c r="C13"/>
  <c r="D13"/>
  <c r="F13"/>
  <c r="E13"/>
  <c r="M51"/>
  <c r="R46"/>
  <c r="F49"/>
  <c r="C49"/>
  <c r="E49"/>
  <c r="D49"/>
  <c r="C15"/>
  <c r="E15"/>
  <c r="D15"/>
  <c r="F15"/>
  <c r="M92"/>
  <c r="F35"/>
  <c r="D35"/>
  <c r="C35"/>
  <c r="E35"/>
  <c r="R72"/>
  <c r="M67"/>
  <c r="M78"/>
  <c r="C58"/>
  <c r="F58"/>
  <c r="D58"/>
  <c r="E58"/>
  <c r="F8"/>
  <c r="E8"/>
  <c r="C8"/>
  <c r="D8"/>
  <c r="M27"/>
  <c r="R79"/>
  <c r="R22"/>
  <c r="M82"/>
  <c r="E45"/>
  <c r="D45"/>
  <c r="F45"/>
  <c r="C45"/>
  <c r="F38"/>
  <c r="D38"/>
  <c r="E38"/>
  <c r="C38"/>
  <c r="R16"/>
  <c r="D18"/>
  <c r="E18"/>
  <c r="C18"/>
  <c r="F18"/>
  <c r="F7"/>
  <c r="E7"/>
  <c r="C7"/>
  <c r="D7"/>
  <c r="M32"/>
  <c r="R3"/>
  <c r="N99"/>
  <c r="R17"/>
  <c r="F46"/>
  <c r="C46"/>
  <c r="D46"/>
  <c r="E46"/>
  <c r="R24"/>
  <c r="R67"/>
  <c r="H99"/>
  <c r="R38"/>
  <c r="R33"/>
  <c r="C76"/>
  <c r="E76"/>
  <c r="D76"/>
  <c r="F76"/>
  <c r="M87"/>
  <c r="F57"/>
  <c r="C57"/>
  <c r="D57"/>
  <c r="E57"/>
  <c r="M88"/>
  <c r="C98"/>
  <c r="F98"/>
  <c r="E98"/>
  <c r="D98"/>
  <c r="M89"/>
  <c r="D62"/>
  <c r="F62"/>
  <c r="E62"/>
  <c r="C62"/>
  <c r="F51"/>
  <c r="E51"/>
  <c r="C51"/>
  <c r="D51"/>
  <c r="M86"/>
  <c r="M76"/>
  <c r="M16"/>
  <c r="M29"/>
  <c r="R90"/>
  <c r="R98"/>
  <c r="M79"/>
  <c r="F10"/>
  <c r="C10"/>
  <c r="D10"/>
  <c r="E10"/>
  <c r="D22"/>
  <c r="E22"/>
  <c r="F22"/>
  <c r="C22"/>
  <c r="R11"/>
  <c r="C94"/>
  <c r="F94"/>
  <c r="E94"/>
  <c r="D94"/>
  <c r="M19"/>
  <c r="M3"/>
  <c r="I99"/>
  <c r="F92"/>
  <c r="E92"/>
  <c r="D92"/>
  <c r="C92"/>
  <c r="C74"/>
  <c r="D74"/>
  <c r="E74"/>
  <c r="F74"/>
  <c r="M42"/>
  <c r="M47"/>
  <c r="R59"/>
  <c r="D67"/>
  <c r="C67"/>
  <c r="E67"/>
  <c r="F67"/>
  <c r="F6"/>
  <c r="C6"/>
  <c r="E6"/>
  <c r="D6"/>
  <c r="D33"/>
  <c r="F33"/>
  <c r="E33"/>
  <c r="C33"/>
  <c r="C24"/>
  <c r="F24"/>
  <c r="D24"/>
  <c r="E24"/>
  <c r="B99"/>
  <c r="C3"/>
  <c r="E3"/>
  <c r="F3"/>
  <c r="D3"/>
  <c r="R74"/>
  <c r="M6"/>
  <c r="F42"/>
  <c r="C42"/>
  <c r="E42"/>
  <c r="D42"/>
  <c r="F71"/>
  <c r="C71"/>
  <c r="E71"/>
  <c r="D71"/>
  <c r="F17"/>
  <c r="E17"/>
  <c r="D17"/>
  <c r="C17"/>
  <c r="F60"/>
  <c r="C60"/>
  <c r="D60"/>
  <c r="E60"/>
  <c r="R96"/>
  <c r="M4"/>
  <c r="D75"/>
  <c r="F75"/>
  <c r="C75"/>
  <c r="E75"/>
  <c r="M66"/>
  <c r="R82"/>
  <c r="M73"/>
  <c r="E95"/>
  <c r="F95"/>
  <c r="D95"/>
  <c r="C95"/>
  <c r="E28"/>
  <c r="C28"/>
  <c r="F28"/>
  <c r="D28"/>
  <c r="R34"/>
  <c r="E93"/>
  <c r="F93"/>
  <c r="D93"/>
  <c r="C93"/>
  <c r="M97"/>
  <c r="R92"/>
  <c r="F81"/>
  <c r="D81"/>
  <c r="C81"/>
  <c r="E81"/>
  <c r="M39"/>
  <c r="R25"/>
  <c r="M64"/>
  <c r="M24"/>
  <c r="M13"/>
  <c r="R37"/>
  <c r="M55"/>
  <c r="M56"/>
  <c r="R77"/>
  <c r="K99"/>
  <c r="C52"/>
  <c r="D52"/>
  <c r="F52"/>
  <c r="E52"/>
  <c r="M5"/>
  <c r="E40"/>
  <c r="C40"/>
  <c r="D40"/>
  <c r="F40"/>
  <c r="M30"/>
  <c r="R89"/>
  <c r="M80"/>
  <c r="R56"/>
  <c r="R86"/>
  <c r="M81"/>
  <c r="D29"/>
  <c r="E29"/>
  <c r="C29"/>
  <c r="F29"/>
  <c r="M84"/>
  <c r="M26"/>
  <c r="F72"/>
  <c r="E72"/>
  <c r="C72"/>
  <c r="D72"/>
  <c r="R88"/>
  <c r="F44"/>
  <c r="D44"/>
  <c r="C44"/>
  <c r="E44"/>
  <c r="M31"/>
  <c r="M94"/>
  <c r="M61"/>
  <c r="D26"/>
  <c r="E26"/>
  <c r="F26"/>
  <c r="C26"/>
  <c r="R58"/>
  <c r="F80"/>
  <c r="C80"/>
  <c r="E80"/>
  <c r="D80"/>
  <c r="R20"/>
  <c r="C37"/>
  <c r="E37"/>
  <c r="F37"/>
  <c r="D37"/>
  <c r="D14"/>
  <c r="F14"/>
  <c r="E14"/>
  <c r="C14"/>
  <c r="M14"/>
  <c r="M49"/>
  <c r="M38"/>
  <c r="R42"/>
  <c r="E85"/>
  <c r="C85"/>
  <c r="F85"/>
  <c r="D85"/>
  <c r="C59"/>
  <c r="D59"/>
  <c r="E59"/>
  <c r="F59"/>
  <c r="E79"/>
  <c r="D79"/>
  <c r="C79"/>
  <c r="F79"/>
  <c r="R19"/>
  <c r="F84"/>
  <c r="C84"/>
  <c r="D84"/>
  <c r="E84"/>
  <c r="E25"/>
  <c r="C25"/>
  <c r="D25"/>
  <c r="F25"/>
  <c r="F70"/>
  <c r="C70"/>
  <c r="D70"/>
  <c r="E70"/>
  <c r="E43"/>
  <c r="F43"/>
  <c r="C43"/>
  <c r="D43"/>
  <c r="R36"/>
  <c r="M65"/>
  <c r="R54"/>
  <c r="F36"/>
  <c r="C36"/>
  <c r="D36"/>
  <c r="E36"/>
  <c r="R50"/>
  <c r="R83"/>
  <c r="F16"/>
  <c r="E16"/>
  <c r="D16"/>
  <c r="C16"/>
  <c r="M68"/>
  <c r="M20"/>
  <c r="L99"/>
  <c r="R7"/>
  <c r="C86"/>
  <c r="E86"/>
  <c r="D86"/>
  <c r="F86"/>
  <c r="R63"/>
  <c r="R93"/>
  <c r="R61"/>
  <c r="R55"/>
  <c r="Q99"/>
  <c r="M35"/>
  <c r="M34"/>
  <c r="M7"/>
  <c r="R94"/>
  <c r="C4"/>
  <c r="D4"/>
  <c r="E4"/>
  <c r="F4"/>
  <c r="E11"/>
  <c r="D11"/>
  <c r="F11"/>
  <c r="C11"/>
  <c r="C68"/>
  <c r="D68"/>
  <c r="F68"/>
  <c r="E68"/>
  <c r="R51"/>
  <c r="M91"/>
  <c r="R70"/>
  <c r="D78"/>
  <c r="F78"/>
  <c r="E78"/>
  <c r="C78"/>
  <c r="E50"/>
  <c r="D50"/>
  <c r="F50"/>
  <c r="C50"/>
  <c r="M46"/>
  <c r="R4"/>
  <c r="M77"/>
  <c r="R26"/>
  <c r="R47"/>
  <c r="M90"/>
  <c r="M54"/>
  <c r="T39" i="73"/>
  <c r="R40"/>
  <c r="D40" i="29" s="1"/>
  <c r="S40" i="73"/>
  <c r="D40" i="28" s="1"/>
  <c r="Q40" i="73"/>
  <c r="D40" i="26" s="1"/>
  <c r="P40" i="73"/>
  <c r="D40" i="24" s="1"/>
  <c r="K38" i="65"/>
  <c r="F38"/>
  <c r="F39"/>
  <c r="C99" i="78" l="1"/>
  <c r="D99"/>
  <c r="F99"/>
  <c r="M99"/>
  <c r="R99"/>
  <c r="E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29"/>
  <c r="BM62"/>
  <c r="CO5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BT41"/>
  <c r="BT43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AY40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G6" i="54"/>
  <c r="C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J58"/>
  <c r="F58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70"/>
  <c r="CW46"/>
  <c r="CW16"/>
  <c r="CP44"/>
  <c r="CP91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<sst xmlns="http://schemas.openxmlformats.org/spreadsheetml/2006/main" count="9402" uniqueCount="589">
  <si>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</si>
  <si>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</si>
  <si>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</si>
  <si>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</si>
  <si>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</si>
  <si>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</si>
  <si>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</si>
  <si>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</si>
  <si>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</si>
  <si>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</si>
  <si>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</si>
  <si>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</si>
  <si>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</si>
  <si>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</si>
  <si>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</si>
  <si>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</si>
  <si>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</si>
  <si>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</si>
  <si>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</si>
  <si>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</si>
  <si>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</si>
  <si>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</si>
  <si>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</si>
  <si>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</si>
  <si>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</si>
  <si>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</si>
  <si>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</si>
  <si>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</si>
  <si>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</si>
  <si>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</si>
  <si>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</si>
  <si>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</si>
  <si>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</si>
  <si>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</si>
  <si>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</si>
  <si>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</si>
  <si>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</si>
  <si>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</si>
  <si>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</si>
  <si>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</si>
  <si>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</si>
  <si>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</si>
  <si>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</si>
  <si>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</si>
  <si>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</si>
  <si>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</si>
  <si>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</si>
  <si>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</si>
  <si>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</si>
  <si>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</si>
  <si>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</si>
  <si>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</si>
  <si>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</si>
  <si>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</si>
  <si>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</si>
  <si>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</si>
  <si>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</si>
  <si>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</si>
  <si>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</si>
  <si>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</si>
  <si>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</si>
  <si>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</si>
  <si>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</si>
  <si>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</si>
  <si>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</si>
  <si>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</si>
  <si>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</si>
  <si>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</si>
  <si>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</si>
  <si>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</si>
  <si>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</si>
  <si>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</si>
  <si>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</si>
  <si>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</si>
  <si>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</si>
  <si>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</si>
  <si>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</si>
  <si>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</si>
  <si>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</si>
  <si>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</si>
  <si>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</si>
  <si>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</si>
  <si>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</si>
  <si>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</si>
  <si>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</si>
  <si>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</si>
  <si>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</si>
  <si>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</si>
  <si>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</si>
  <si>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</si>
  <si>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</si>
  <si>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</si>
  <si>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</si>
  <si>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</si>
  <si>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</si>
  <si>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</si>
  <si>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</si>
  <si>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</si>
  <si>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</si>
  <si>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</si>
  <si>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</si>
  <si>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</si>
  <si>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</si>
  <si>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</si>
  <si>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</si>
  <si>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</si>
  <si>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</si>
  <si>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</si>
  <si>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</si>
  <si>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</si>
  <si>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</si>
  <si>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</si>
  <si>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</si>
  <si>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</si>
  <si>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</si>
  <si>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</si>
  <si>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</si>
  <si>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</si>
  <si>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</si>
  <si>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</si>
  <si>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</si>
  <si>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</si>
  <si>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</si>
  <si>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</si>
  <si>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</si>
  <si>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</si>
  <si>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</si>
  <si>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</si>
  <si>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</si>
  <si>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</si>
  <si>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</si>
  <si>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</si>
  <si>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</si>
  <si>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</si>
  <si>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</si>
  <si>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</si>
  <si>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</si>
  <si>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</si>
  <si>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</si>
  <si>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</si>
  <si>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</si>
  <si>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</si>
  <si>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</si>
  <si>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</si>
  <si>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</si>
  <si>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</si>
  <si>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</si>
  <si>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</si>
  <si>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</si>
  <si>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</si>
  <si>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</si>
  <si>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</si>
  <si>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</si>
  <si>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</si>
  <si>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</si>
  <si>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</si>
  <si>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</si>
  <si>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</si>
  <si>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</si>
  <si>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</si>
  <si>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</si>
  <si>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</si>
  <si>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</si>
  <si>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</si>
  <si>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</si>
  <si>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</si>
  <si>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</si>
  <si>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</si>
  <si>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</si>
  <si>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</si>
  <si>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</si>
  <si>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</si>
  <si>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</si>
  <si>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</si>
  <si>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</si>
  <si>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</si>
  <si>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</si>
  <si>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</si>
  <si>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</si>
  <si>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</si>
  <si>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</si>
  <si>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</si>
  <si>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</si>
  <si>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</si>
  <si>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</si>
  <si>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</si>
  <si>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</si>
  <si>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</si>
  <si>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</si>
  <si>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</si>
  <si>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</si>
  <si>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</si>
  <si>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</si>
  <si>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</si>
  <si>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</si>
  <si>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</si>
  <si>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</si>
  <si>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</si>
  <si>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</si>
  <si>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</si>
  <si>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</si>
  <si>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</si>
  <si>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</si>
  <si>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</si>
  <si>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</si>
  <si>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</si>
  <si>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</si>
  <si>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</si>
  <si>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</si>
  <si>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</si>
  <si>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</si>
  <si>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</si>
  <si>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</si>
  <si>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</si>
  <si>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</si>
  <si>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</si>
  <si>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</si>
  <si>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</si>
  <si>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</si>
  <si>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</si>
  <si>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</si>
  <si>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</si>
  <si>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</si>
  <si>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</si>
  <si>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</si>
  <si>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</si>
  <si>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</si>
  <si>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</si>
  <si>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</si>
  <si>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</si>
  <si>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</si>
  <si>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</si>
  <si>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</si>
  <si>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</si>
  <si>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</si>
  <si>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</si>
  <si>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</si>
  <si>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</si>
  <si>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</si>
  <si>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</si>
  <si>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</si>
  <si>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</si>
  <si>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</si>
  <si>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</si>
  <si>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</si>
  <si>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</si>
  <si>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</si>
  <si>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</si>
  <si>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</si>
  <si>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</si>
  <si>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</si>
  <si>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</si>
  <si>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</si>
  <si>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</si>
  <si>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</si>
  <si>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</si>
  <si>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</si>
  <si>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</si>
  <si>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</si>
  <si>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</si>
  <si>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</si>
  <si>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</si>
  <si>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</si>
  <si>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</si>
  <si>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</si>
  <si>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</si>
  <si>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</si>
  <si>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</si>
  <si>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</si>
  <si>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</si>
  <si>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</si>
  <si>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</si>
  <si>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</si>
  <si>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</si>
  <si>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</si>
  <si>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</si>
  <si>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</si>
  <si>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</si>
  <si>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</si>
  <si>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</si>
  <si>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</si>
  <si>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</si>
  <si>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</si>
  <si>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</si>
  <si>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</si>
  <si>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</si>
  <si>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</si>
  <si>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</si>
  <si>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</si>
  <si>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</si>
  <si>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</si>
  <si>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</si>
  <si>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</si>
  <si>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</si>
  <si>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</si>
  <si>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</si>
  <si>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</si>
  <si>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</si>
  <si>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</si>
  <si>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</si>
  <si>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</si>
  <si>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</si>
  <si>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</si>
  <si>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</si>
  <si>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</si>
  <si>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</si>
  <si>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</si>
  <si>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</si>
  <si>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</si>
  <si>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</si>
  <si>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</si>
  <si>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</si>
  <si>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</si>
  <si>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</si>
  <si>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</si>
  <si>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</si>
  <si>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</si>
  <si>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</si>
  <si>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</si>
  <si>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</si>
  <si>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</si>
  <si>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</si>
  <si>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</si>
  <si>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</si>
  <si>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</si>
  <si>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</si>
  <si>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</si>
  <si>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</si>
  <si>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</si>
  <si>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</si>
  <si>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</si>
  <si>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</si>
  <si>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</si>
  <si>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</si>
  <si>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</si>
  <si>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</si>
  <si>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</si>
  <si>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</si>
  <si>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</si>
  <si>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</si>
  <si>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</si>
  <si>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</si>
  <si>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</si>
  <si>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</si>
  <si>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</si>
  <si>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</si>
  <si>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</si>
  <si>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</si>
  <si>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</si>
  <si>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</si>
  <si>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</si>
  <si>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</si>
  <si>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</si>
  <si>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</si>
  <si>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</si>
  <si>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</si>
  <si>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</si>
  <si>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</si>
  <si>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</si>
  <si>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</si>
  <si>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</si>
  <si>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</si>
  <si>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</si>
  <si>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</si>
  <si>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</si>
  <si>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</si>
  <si>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</si>
  <si>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</si>
  <si>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</si>
  <si>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</si>
  <si>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</si>
  <si>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</si>
  <si>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</si>
  <si>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</si>
  <si>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</si>
  <si>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</si>
  <si>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</si>
  <si>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</si>
  <si>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</si>
  <si>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</si>
  <si>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</si>
  <si>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</si>
  <si>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</si>
  <si>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</si>
  <si>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</si>
  <si>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</si>
  <si>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</si>
  <si>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</si>
  <si>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</si>
  <si>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</si>
  <si>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</si>
  <si>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</si>
  <si>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</si>
  <si>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</si>
  <si>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</si>
  <si>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</si>
  <si>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</si>
  <si>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</si>
  <si>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</si>
  <si>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</si>
  <si>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</si>
  <si>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</si>
  <si>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</si>
  <si>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</si>
  <si>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</si>
  <si>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</si>
  <si>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</si>
  <si>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</si>
  <si>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</si>
  <si>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</si>
  <si>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</si>
  <si>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</si>
  <si>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</si>
  <si>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</si>
  <si>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</si>
  <si>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</si>
  <si>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</si>
  <si>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</si>
  <si>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</si>
  <si>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</si>
  <si>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</si>
  <si>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</si>
  <si>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</si>
  <si>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</si>
  <si>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</si>
  <si>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</si>
  <si>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</si>
  <si>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</si>
  <si>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</si>
  <si>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</si>
  <si>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</si>
  <si>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</si>
  <si>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</si>
  <si>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</si>
  <si>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</si>
  <si>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</si>
  <si>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</si>
  <si>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</si>
  <si>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</si>
  <si>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</si>
  <si>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</si>
  <si>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</si>
  <si>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</si>
  <si>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</si>
  <si>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</si>
  <si>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</si>
  <si>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</si>
  <si>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</si>
  <si>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</si>
  <si>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</si>
  <si>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</si>
  <si>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</si>
  <si>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</si>
  <si>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</si>
  <si>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</si>
  <si>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</si>
  <si>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</si>
  <si>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</si>
  <si>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</si>
  <si>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</si>
  <si>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</si>
  <si>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</si>
  <si>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</si>
  <si>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</si>
  <si>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</si>
  <si>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</si>
  <si>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</si>
  <si>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</si>
  <si>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</si>
  <si>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</si>
  <si>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</si>
  <si>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</si>
  <si>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</si>
  <si>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</si>
  <si>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</si>
  <si>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</si>
  <si>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</si>
  <si>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</si>
  <si>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</si>
  <si>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</si>
  <si>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</si>
  <si>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</si>
  <si>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</si>
  <si>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</si>
  <si>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</si>
  <si>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</si>
  <si>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</si>
  <si>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</si>
  <si>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</si>
  <si>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</si>
  <si>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</si>
  <si>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</si>
  <si>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</si>
  <si>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</si>
  <si>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</si>
  <si>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</si>
  <si>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</si>
  <si>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</si>
  <si>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</si>
  <si>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</si>
  <si>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</si>
  <si>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</si>
  <si>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</si>
  <si>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</si>
  <si>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</si>
  <si>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</si>
  <si>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</si>
  <si>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</si>
  <si>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</si>
  <si>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</si>
  <si>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</si>
  <si>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</si>
  <si>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</si>
  <si>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</si>
  <si>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</si>
  <si>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</si>
  <si>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</si>
  <si>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</si>
  <si>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</si>
  <si>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</si>
  <si>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</si>
  <si>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</si>
  <si>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</si>
  <si>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</si>
  <si>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</si>
  <si>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</si>
  <si>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</si>
  <si>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</si>
  <si>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</si>
  <si>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</si>
  <si>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</si>
  <si>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</si>
  <si>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</si>
  <si>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</si>
  <si>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</si>
  <si>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</si>
  <si>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</si>
  <si>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</si>
  <si>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</si>
  <si>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</si>
  <si>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</si>
  <si>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72IS2024/10/07</t>
  </si>
  <si>
    <t>JITPL</t>
  </si>
  <si>
    <t>GNA/NR/2024/10/07/4941</t>
  </si>
  <si>
    <t>APL_Raipur_TPP</t>
  </si>
  <si>
    <t>GNA/NR/2024/10/07/7135</t>
  </si>
  <si>
    <t>HP</t>
  </si>
  <si>
    <t>GNA/NR/2024/10/01/4083</t>
  </si>
  <si>
    <t>RKM_POWER</t>
  </si>
  <si>
    <t>GNA/NR/2024/10/01/9072</t>
  </si>
  <si>
    <t>GNA/NR/2024/10/01/3642</t>
  </si>
  <si>
    <t>TRN_ENERGY</t>
  </si>
  <si>
    <t>GNA/NR/2024/10/01/8106</t>
  </si>
  <si>
    <t>JSWEL</t>
  </si>
  <si>
    <t>GNA/NR/2024/10/07/5167</t>
  </si>
  <si>
    <t>JPL2</t>
  </si>
  <si>
    <t>GNA/NR/2024/10/01/6101</t>
  </si>
  <si>
    <t>BAWANA_GAS</t>
  </si>
  <si>
    <t>NR/30092023/31122025/SH-07</t>
  </si>
  <si>
    <t>CHANJUII</t>
  </si>
  <si>
    <t>NR/01082024/19092033/Chanju/TPDDL/01082024</t>
  </si>
  <si>
    <t>SKS_Raigarh</t>
  </si>
  <si>
    <t>GNA/NR/2024/10/01/9582</t>
  </si>
  <si>
    <t>NR/30092023/26122029/SH-06</t>
  </si>
  <si>
    <t>SOLAPUR_SOLAR</t>
  </si>
  <si>
    <t>NR/2024/23567/C</t>
  </si>
  <si>
    <t>TPSL_BKN2</t>
  </si>
  <si>
    <t>NR/2024/23356/A/40075</t>
  </si>
  <si>
    <t>RSRPL_BKN</t>
  </si>
  <si>
    <t>NR/2024/23389/A/40074</t>
  </si>
  <si>
    <t>NSLSUGAR</t>
  </si>
  <si>
    <t>NR/2024/23384/A/40069</t>
  </si>
  <si>
    <t>NR/2024/23382/A/40206</t>
  </si>
  <si>
    <t>GBHHPL</t>
  </si>
  <si>
    <t>NR/2024/23397/A/40096</t>
  </si>
  <si>
    <t>ITCWIND</t>
  </si>
  <si>
    <t>NR/2024/23383/A/40062</t>
  </si>
  <si>
    <t>NR/2024/23215/A/40178</t>
  </si>
  <si>
    <t>NR/2024/23446/A/40204</t>
  </si>
  <si>
    <t>NR/2024/23560/C</t>
  </si>
  <si>
    <t>NR/2024/23414/A/40068</t>
  </si>
  <si>
    <t>ODISHA</t>
  </si>
  <si>
    <t>NR/2024/23588/C</t>
  </si>
  <si>
    <t>SINGOLI</t>
  </si>
  <si>
    <t>NR/2024/23569/C</t>
  </si>
  <si>
    <t>East_Delhi_Waste_Processing_Company_Limited_(EDWPCL)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</si>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</sst>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25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25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25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25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25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25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27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27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27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27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27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27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27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27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27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27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27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27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27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28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28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28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28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29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29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29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29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29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29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29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29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29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29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25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25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25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25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21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21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21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21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21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21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22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22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23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23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23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23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23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23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23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23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23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23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23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23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23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23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23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23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23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23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23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23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23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23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23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23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23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23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23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23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25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25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25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25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25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25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25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25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25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25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25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25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31.16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310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310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310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310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310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310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310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310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310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310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310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310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310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310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310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310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310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310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310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310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310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310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310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310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310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310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310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310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310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310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310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310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310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310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310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305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305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305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305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305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305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305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305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305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305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305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305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305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305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305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310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310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310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310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310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310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310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310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310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310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310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310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310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310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310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310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310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310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310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310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279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310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279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310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310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310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310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310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310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310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310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310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310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310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310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310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310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310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310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310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310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310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310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310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310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310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310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310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310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45574.707048611112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</v>
      </c>
      <c r="C3" s="203">
        <v>12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5.0064000000000002</v>
      </c>
      <c r="J3" s="22">
        <f>C3*E3/100</f>
        <v>2.7995999999999999</v>
      </c>
      <c r="K3" s="22">
        <f>C3*F3/100</f>
        <v>3.6107999999999998</v>
      </c>
      <c r="L3" s="22">
        <f>C3*G3/100</f>
        <v>0.58320000000000005</v>
      </c>
      <c r="M3" s="155">
        <f>SUM(I3:L3)</f>
        <v>12</v>
      </c>
      <c r="N3" s="23"/>
      <c r="P3" s="38">
        <f t="shared" ref="P3:P34" si="1">I3</f>
        <v>5.0064000000000002</v>
      </c>
      <c r="Q3" s="38">
        <f t="shared" ref="Q3:Q34" si="2">J3</f>
        <v>2.7995999999999999</v>
      </c>
      <c r="R3" s="38">
        <f t="shared" ref="R3:R34" si="3">K3</f>
        <v>3.6107999999999998</v>
      </c>
      <c r="S3" s="38">
        <f t="shared" ref="S3:S34" si="4">L3</f>
        <v>0.58320000000000005</v>
      </c>
      <c r="T3" s="38">
        <f>SUM(P3:S3)</f>
        <v>12</v>
      </c>
    </row>
    <row r="4" spans="1:20">
      <c r="A4" s="8" t="s">
        <v>46</v>
      </c>
      <c r="B4" s="203">
        <v>12</v>
      </c>
      <c r="C4" s="203">
        <v>12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5.0064000000000002</v>
      </c>
      <c r="J4" s="22">
        <f t="shared" ref="J4:J67" si="6">C4*E4/100</f>
        <v>2.7995999999999999</v>
      </c>
      <c r="K4" s="22">
        <f t="shared" ref="K4:K67" si="7">C4*F4/100</f>
        <v>3.6107999999999998</v>
      </c>
      <c r="L4" s="22">
        <f t="shared" ref="L4:L67" si="8">C4*G4/100</f>
        <v>0.58320000000000005</v>
      </c>
      <c r="M4" s="156">
        <f t="shared" ref="M4:M67" si="9">SUM(I4:L4)</f>
        <v>12</v>
      </c>
      <c r="N4" s="23"/>
      <c r="P4" s="38">
        <f t="shared" si="1"/>
        <v>5.0064000000000002</v>
      </c>
      <c r="Q4" s="38">
        <f t="shared" si="2"/>
        <v>2.7995999999999999</v>
      </c>
      <c r="R4" s="38">
        <f t="shared" si="3"/>
        <v>3.6107999999999998</v>
      </c>
      <c r="S4" s="38">
        <f t="shared" si="4"/>
        <v>0.58320000000000005</v>
      </c>
      <c r="T4" s="38">
        <f t="shared" ref="T4:T67" si="10">SUM(P4:S4)</f>
        <v>12</v>
      </c>
    </row>
    <row r="5" spans="1:20">
      <c r="A5" s="8" t="s">
        <v>47</v>
      </c>
      <c r="B5" s="203">
        <v>12</v>
      </c>
      <c r="C5" s="203">
        <v>12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5.0064000000000002</v>
      </c>
      <c r="J5" s="22">
        <f t="shared" si="6"/>
        <v>2.7995999999999999</v>
      </c>
      <c r="K5" s="22">
        <f t="shared" si="7"/>
        <v>3.6107999999999998</v>
      </c>
      <c r="L5" s="22">
        <f t="shared" si="8"/>
        <v>0.58320000000000005</v>
      </c>
      <c r="M5" s="156">
        <f t="shared" si="9"/>
        <v>12</v>
      </c>
      <c r="N5" s="23"/>
      <c r="P5" s="38">
        <f t="shared" si="1"/>
        <v>5.0064000000000002</v>
      </c>
      <c r="Q5" s="38">
        <f t="shared" si="2"/>
        <v>2.7995999999999999</v>
      </c>
      <c r="R5" s="38">
        <f t="shared" si="3"/>
        <v>3.6107999999999998</v>
      </c>
      <c r="S5" s="38">
        <f t="shared" si="4"/>
        <v>0.58320000000000005</v>
      </c>
      <c r="T5" s="38">
        <f t="shared" si="10"/>
        <v>12</v>
      </c>
    </row>
    <row r="6" spans="1:20">
      <c r="A6" s="8" t="s">
        <v>48</v>
      </c>
      <c r="B6" s="203">
        <v>12</v>
      </c>
      <c r="C6" s="203">
        <v>12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5.0064000000000002</v>
      </c>
      <c r="J6" s="22">
        <f t="shared" si="6"/>
        <v>2.7995999999999999</v>
      </c>
      <c r="K6" s="22">
        <f t="shared" si="7"/>
        <v>3.6107999999999998</v>
      </c>
      <c r="L6" s="22">
        <f t="shared" si="8"/>
        <v>0.58320000000000005</v>
      </c>
      <c r="M6" s="156">
        <f t="shared" si="9"/>
        <v>12</v>
      </c>
      <c r="N6" s="23"/>
      <c r="P6" s="38">
        <f t="shared" si="1"/>
        <v>5.0064000000000002</v>
      </c>
      <c r="Q6" s="38">
        <f t="shared" si="2"/>
        <v>2.7995999999999999</v>
      </c>
      <c r="R6" s="38">
        <f t="shared" si="3"/>
        <v>3.6107999999999998</v>
      </c>
      <c r="S6" s="38">
        <f t="shared" si="4"/>
        <v>0.58320000000000005</v>
      </c>
      <c r="T6" s="38">
        <f t="shared" si="10"/>
        <v>12</v>
      </c>
    </row>
    <row r="7" spans="1:20">
      <c r="A7" s="8" t="s">
        <v>49</v>
      </c>
      <c r="B7" s="203">
        <v>12</v>
      </c>
      <c r="C7" s="203">
        <v>12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5.0064000000000002</v>
      </c>
      <c r="J7" s="22">
        <f t="shared" si="6"/>
        <v>2.7995999999999999</v>
      </c>
      <c r="K7" s="22">
        <f t="shared" si="7"/>
        <v>3.6107999999999998</v>
      </c>
      <c r="L7" s="22">
        <f t="shared" si="8"/>
        <v>0.58320000000000005</v>
      </c>
      <c r="M7" s="156">
        <f t="shared" si="9"/>
        <v>12</v>
      </c>
      <c r="N7" s="23"/>
      <c r="P7" s="38">
        <f t="shared" si="1"/>
        <v>5.0064000000000002</v>
      </c>
      <c r="Q7" s="38">
        <f t="shared" si="2"/>
        <v>2.7995999999999999</v>
      </c>
      <c r="R7" s="38">
        <f t="shared" si="3"/>
        <v>3.6107999999999998</v>
      </c>
      <c r="S7" s="38">
        <f t="shared" si="4"/>
        <v>0.58320000000000005</v>
      </c>
      <c r="T7" s="38">
        <f t="shared" si="10"/>
        <v>12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12</v>
      </c>
      <c r="C13" s="203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3">
        <v>12</v>
      </c>
      <c r="C14" s="203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3">
        <v>12</v>
      </c>
      <c r="C15" s="203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3">
        <v>12</v>
      </c>
      <c r="C16" s="203">
        <v>12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5.0064000000000002</v>
      </c>
      <c r="J16" s="22">
        <f t="shared" si="6"/>
        <v>2.7995999999999999</v>
      </c>
      <c r="K16" s="22">
        <f t="shared" si="7"/>
        <v>3.6107999999999998</v>
      </c>
      <c r="L16" s="22">
        <f t="shared" si="8"/>
        <v>0.58320000000000005</v>
      </c>
      <c r="M16" s="156">
        <f t="shared" si="9"/>
        <v>12</v>
      </c>
      <c r="N16" s="23"/>
      <c r="P16" s="38">
        <f t="shared" si="1"/>
        <v>5.0064000000000002</v>
      </c>
      <c r="Q16" s="38">
        <f t="shared" si="2"/>
        <v>2.7995999999999999</v>
      </c>
      <c r="R16" s="38">
        <f t="shared" si="3"/>
        <v>3.6107999999999998</v>
      </c>
      <c r="S16" s="38">
        <f t="shared" si="4"/>
        <v>0.58320000000000005</v>
      </c>
      <c r="T16" s="38">
        <f t="shared" si="10"/>
        <v>12</v>
      </c>
    </row>
    <row r="17" spans="1:20">
      <c r="A17" s="8" t="s">
        <v>59</v>
      </c>
      <c r="B17" s="203">
        <v>12</v>
      </c>
      <c r="C17" s="203">
        <v>12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5.0064000000000002</v>
      </c>
      <c r="J17" s="22">
        <f t="shared" si="6"/>
        <v>2.7995999999999999</v>
      </c>
      <c r="K17" s="22">
        <f t="shared" si="7"/>
        <v>3.6107999999999998</v>
      </c>
      <c r="L17" s="22">
        <f t="shared" si="8"/>
        <v>0.58320000000000005</v>
      </c>
      <c r="M17" s="156">
        <f t="shared" si="9"/>
        <v>12</v>
      </c>
      <c r="N17" s="23"/>
      <c r="P17" s="38">
        <f t="shared" si="1"/>
        <v>5.0064000000000002</v>
      </c>
      <c r="Q17" s="38">
        <f t="shared" si="2"/>
        <v>2.7995999999999999</v>
      </c>
      <c r="R17" s="38">
        <f t="shared" si="3"/>
        <v>3.6107999999999998</v>
      </c>
      <c r="S17" s="38">
        <f t="shared" si="4"/>
        <v>0.58320000000000005</v>
      </c>
      <c r="T17" s="38">
        <f t="shared" si="10"/>
        <v>12</v>
      </c>
    </row>
    <row r="18" spans="1:20">
      <c r="A18" s="8" t="s">
        <v>60</v>
      </c>
      <c r="B18" s="203">
        <v>12</v>
      </c>
      <c r="C18" s="203">
        <v>12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5.0064000000000002</v>
      </c>
      <c r="J18" s="22">
        <f t="shared" si="6"/>
        <v>2.7995999999999999</v>
      </c>
      <c r="K18" s="22">
        <f t="shared" si="7"/>
        <v>3.6107999999999998</v>
      </c>
      <c r="L18" s="22">
        <f t="shared" si="8"/>
        <v>0.58320000000000005</v>
      </c>
      <c r="M18" s="156">
        <f t="shared" si="9"/>
        <v>12</v>
      </c>
      <c r="N18" s="23"/>
      <c r="P18" s="38">
        <f t="shared" si="1"/>
        <v>5.0064000000000002</v>
      </c>
      <c r="Q18" s="38">
        <f t="shared" si="2"/>
        <v>2.7995999999999999</v>
      </c>
      <c r="R18" s="38">
        <f t="shared" si="3"/>
        <v>3.6107999999999998</v>
      </c>
      <c r="S18" s="38">
        <f t="shared" si="4"/>
        <v>0.58320000000000005</v>
      </c>
      <c r="T18" s="38">
        <f t="shared" si="10"/>
        <v>12</v>
      </c>
    </row>
    <row r="19" spans="1:20">
      <c r="A19" s="8" t="s">
        <v>61</v>
      </c>
      <c r="B19" s="203">
        <v>12</v>
      </c>
      <c r="C19" s="203">
        <v>12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5.0064000000000002</v>
      </c>
      <c r="J19" s="22">
        <f t="shared" si="6"/>
        <v>2.7995999999999999</v>
      </c>
      <c r="K19" s="22">
        <f t="shared" si="7"/>
        <v>3.6107999999999998</v>
      </c>
      <c r="L19" s="22">
        <f t="shared" si="8"/>
        <v>0.58320000000000005</v>
      </c>
      <c r="M19" s="156">
        <f t="shared" si="9"/>
        <v>12</v>
      </c>
      <c r="N19" s="23"/>
      <c r="P19" s="38">
        <f t="shared" si="1"/>
        <v>5.0064000000000002</v>
      </c>
      <c r="Q19" s="38">
        <f t="shared" si="2"/>
        <v>2.7995999999999999</v>
      </c>
      <c r="R19" s="38">
        <f t="shared" si="3"/>
        <v>3.6107999999999998</v>
      </c>
      <c r="S19" s="38">
        <f t="shared" si="4"/>
        <v>0.58320000000000005</v>
      </c>
      <c r="T19" s="38">
        <f t="shared" si="10"/>
        <v>12</v>
      </c>
    </row>
    <row r="20" spans="1:20">
      <c r="A20" s="8" t="s">
        <v>62</v>
      </c>
      <c r="B20" s="203">
        <v>12</v>
      </c>
      <c r="C20" s="203">
        <v>12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5.0064000000000002</v>
      </c>
      <c r="J20" s="22">
        <f t="shared" si="6"/>
        <v>2.7995999999999999</v>
      </c>
      <c r="K20" s="22">
        <f t="shared" si="7"/>
        <v>3.6107999999999998</v>
      </c>
      <c r="L20" s="22">
        <f t="shared" si="8"/>
        <v>0.58320000000000005</v>
      </c>
      <c r="M20" s="156">
        <f t="shared" si="9"/>
        <v>12</v>
      </c>
      <c r="N20" s="23"/>
      <c r="P20" s="38">
        <f t="shared" si="1"/>
        <v>5.0064000000000002</v>
      </c>
      <c r="Q20" s="38">
        <f t="shared" si="2"/>
        <v>2.7995999999999999</v>
      </c>
      <c r="R20" s="38">
        <f t="shared" si="3"/>
        <v>3.6107999999999998</v>
      </c>
      <c r="S20" s="38">
        <f t="shared" si="4"/>
        <v>0.58320000000000005</v>
      </c>
      <c r="T20" s="38">
        <f t="shared" si="10"/>
        <v>12</v>
      </c>
    </row>
    <row r="21" spans="1:20">
      <c r="A21" s="8" t="s">
        <v>63</v>
      </c>
      <c r="B21" s="203">
        <v>12</v>
      </c>
      <c r="C21" s="203">
        <v>12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5.0064000000000002</v>
      </c>
      <c r="J21" s="22">
        <f t="shared" si="6"/>
        <v>2.7995999999999999</v>
      </c>
      <c r="K21" s="22">
        <f t="shared" si="7"/>
        <v>3.6107999999999998</v>
      </c>
      <c r="L21" s="22">
        <f t="shared" si="8"/>
        <v>0.58320000000000005</v>
      </c>
      <c r="M21" s="156">
        <f t="shared" si="9"/>
        <v>12</v>
      </c>
      <c r="N21" s="23"/>
      <c r="P21" s="38">
        <f t="shared" si="1"/>
        <v>5.0064000000000002</v>
      </c>
      <c r="Q21" s="38">
        <f t="shared" si="2"/>
        <v>2.7995999999999999</v>
      </c>
      <c r="R21" s="38">
        <f t="shared" si="3"/>
        <v>3.6107999999999998</v>
      </c>
      <c r="S21" s="38">
        <f t="shared" si="4"/>
        <v>0.58320000000000005</v>
      </c>
      <c r="T21" s="38">
        <f t="shared" si="10"/>
        <v>12</v>
      </c>
    </row>
    <row r="22" spans="1:20">
      <c r="A22" s="8" t="s">
        <v>64</v>
      </c>
      <c r="B22" s="203">
        <v>12</v>
      </c>
      <c r="C22" s="203">
        <v>12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5.0064000000000002</v>
      </c>
      <c r="J22" s="22">
        <f t="shared" si="6"/>
        <v>2.7995999999999999</v>
      </c>
      <c r="K22" s="22">
        <f t="shared" si="7"/>
        <v>3.6107999999999998</v>
      </c>
      <c r="L22" s="22">
        <f t="shared" si="8"/>
        <v>0.58320000000000005</v>
      </c>
      <c r="M22" s="156">
        <f t="shared" si="9"/>
        <v>12</v>
      </c>
      <c r="N22" s="23"/>
      <c r="P22" s="38">
        <f t="shared" si="1"/>
        <v>5.0064000000000002</v>
      </c>
      <c r="Q22" s="38">
        <f t="shared" si="2"/>
        <v>2.7995999999999999</v>
      </c>
      <c r="R22" s="38">
        <f t="shared" si="3"/>
        <v>3.6107999999999998</v>
      </c>
      <c r="S22" s="38">
        <f t="shared" si="4"/>
        <v>0.58320000000000005</v>
      </c>
      <c r="T22" s="38">
        <f t="shared" si="10"/>
        <v>12</v>
      </c>
    </row>
    <row r="23" spans="1:20">
      <c r="A23" s="8" t="s">
        <v>65</v>
      </c>
      <c r="B23" s="203">
        <v>12</v>
      </c>
      <c r="C23" s="203">
        <v>12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5.0064000000000002</v>
      </c>
      <c r="J23" s="22">
        <f t="shared" si="6"/>
        <v>2.7995999999999999</v>
      </c>
      <c r="K23" s="22">
        <f t="shared" si="7"/>
        <v>3.6107999999999998</v>
      </c>
      <c r="L23" s="22">
        <f t="shared" si="8"/>
        <v>0.58320000000000005</v>
      </c>
      <c r="M23" s="156">
        <f t="shared" si="9"/>
        <v>12</v>
      </c>
      <c r="N23" s="23"/>
      <c r="P23" s="38">
        <f t="shared" si="1"/>
        <v>5.0064000000000002</v>
      </c>
      <c r="Q23" s="38">
        <f t="shared" si="2"/>
        <v>2.7995999999999999</v>
      </c>
      <c r="R23" s="38">
        <f t="shared" si="3"/>
        <v>3.6107999999999998</v>
      </c>
      <c r="S23" s="38">
        <f t="shared" si="4"/>
        <v>0.58320000000000005</v>
      </c>
      <c r="T23" s="38">
        <f t="shared" si="10"/>
        <v>12</v>
      </c>
    </row>
    <row r="24" spans="1:20">
      <c r="A24" s="8" t="s">
        <v>66</v>
      </c>
      <c r="B24" s="203">
        <v>12</v>
      </c>
      <c r="C24" s="203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3">
        <v>12</v>
      </c>
      <c r="C25" s="203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3">
        <v>12</v>
      </c>
      <c r="C26" s="203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3">
        <v>12</v>
      </c>
      <c r="C27" s="203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3">
        <v>12</v>
      </c>
      <c r="C28" s="203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3">
        <v>12</v>
      </c>
      <c r="C29" s="203">
        <v>12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5.0064000000000002</v>
      </c>
      <c r="J29" s="22">
        <f t="shared" si="6"/>
        <v>2.7995999999999999</v>
      </c>
      <c r="K29" s="22">
        <f t="shared" si="7"/>
        <v>3.6107999999999998</v>
      </c>
      <c r="L29" s="22">
        <f t="shared" si="8"/>
        <v>0.58320000000000005</v>
      </c>
      <c r="M29" s="156">
        <f t="shared" si="9"/>
        <v>12</v>
      </c>
      <c r="N29" s="23"/>
      <c r="P29" s="38">
        <f t="shared" si="1"/>
        <v>5.0064000000000002</v>
      </c>
      <c r="Q29" s="38">
        <f t="shared" si="2"/>
        <v>2.7995999999999999</v>
      </c>
      <c r="R29" s="38">
        <f t="shared" si="3"/>
        <v>3.6107999999999998</v>
      </c>
      <c r="S29" s="38">
        <f t="shared" si="4"/>
        <v>0.58320000000000005</v>
      </c>
      <c r="T29" s="38">
        <f t="shared" si="10"/>
        <v>12</v>
      </c>
    </row>
    <row r="30" spans="1:20">
      <c r="A30" s="8" t="s">
        <v>72</v>
      </c>
      <c r="B30" s="203">
        <v>12</v>
      </c>
      <c r="C30" s="203">
        <v>12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5.0064000000000002</v>
      </c>
      <c r="J30" s="22">
        <f t="shared" si="6"/>
        <v>2.7995999999999999</v>
      </c>
      <c r="K30" s="22">
        <f t="shared" si="7"/>
        <v>3.6107999999999998</v>
      </c>
      <c r="L30" s="22">
        <f t="shared" si="8"/>
        <v>0.58320000000000005</v>
      </c>
      <c r="M30" s="156">
        <f t="shared" si="9"/>
        <v>12</v>
      </c>
      <c r="N30" s="23"/>
      <c r="P30" s="38">
        <f t="shared" si="1"/>
        <v>5.0064000000000002</v>
      </c>
      <c r="Q30" s="38">
        <f t="shared" si="2"/>
        <v>2.7995999999999999</v>
      </c>
      <c r="R30" s="38">
        <f t="shared" si="3"/>
        <v>3.6107999999999998</v>
      </c>
      <c r="S30" s="38">
        <f t="shared" si="4"/>
        <v>0.58320000000000005</v>
      </c>
      <c r="T30" s="38">
        <f t="shared" si="10"/>
        <v>12</v>
      </c>
    </row>
    <row r="31" spans="1:20">
      <c r="A31" s="8" t="s">
        <v>73</v>
      </c>
      <c r="B31" s="203">
        <v>12</v>
      </c>
      <c r="C31" s="203">
        <v>12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5.0064000000000002</v>
      </c>
      <c r="J31" s="22">
        <f t="shared" si="6"/>
        <v>2.7995999999999999</v>
      </c>
      <c r="K31" s="22">
        <f t="shared" si="7"/>
        <v>3.6107999999999998</v>
      </c>
      <c r="L31" s="22">
        <f t="shared" si="8"/>
        <v>0.58320000000000005</v>
      </c>
      <c r="M31" s="156">
        <f t="shared" si="9"/>
        <v>12</v>
      </c>
      <c r="N31" s="23"/>
      <c r="P31" s="38">
        <f t="shared" si="1"/>
        <v>5.0064000000000002</v>
      </c>
      <c r="Q31" s="38">
        <f t="shared" si="2"/>
        <v>2.7995999999999999</v>
      </c>
      <c r="R31" s="38">
        <f t="shared" si="3"/>
        <v>3.6107999999999998</v>
      </c>
      <c r="S31" s="38">
        <f t="shared" si="4"/>
        <v>0.58320000000000005</v>
      </c>
      <c r="T31" s="38">
        <f t="shared" si="10"/>
        <v>12</v>
      </c>
    </row>
    <row r="32" spans="1:20">
      <c r="A32" s="8" t="s">
        <v>74</v>
      </c>
      <c r="B32" s="203">
        <v>12</v>
      </c>
      <c r="C32" s="203">
        <v>12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5.0064000000000002</v>
      </c>
      <c r="J32" s="22">
        <f t="shared" si="6"/>
        <v>2.7995999999999999</v>
      </c>
      <c r="K32" s="22">
        <f t="shared" si="7"/>
        <v>3.6107999999999998</v>
      </c>
      <c r="L32" s="22">
        <f t="shared" si="8"/>
        <v>0.58320000000000005</v>
      </c>
      <c r="M32" s="156">
        <f t="shared" si="9"/>
        <v>12</v>
      </c>
      <c r="N32" s="23"/>
      <c r="P32" s="38">
        <f t="shared" si="1"/>
        <v>5.0064000000000002</v>
      </c>
      <c r="Q32" s="38">
        <f t="shared" si="2"/>
        <v>2.7995999999999999</v>
      </c>
      <c r="R32" s="38">
        <f t="shared" si="3"/>
        <v>3.6107999999999998</v>
      </c>
      <c r="S32" s="38">
        <f t="shared" si="4"/>
        <v>0.58320000000000005</v>
      </c>
      <c r="T32" s="38">
        <f t="shared" si="10"/>
        <v>12</v>
      </c>
    </row>
    <row r="33" spans="1:20">
      <c r="A33" s="8" t="s">
        <v>75</v>
      </c>
      <c r="B33" s="203">
        <v>12</v>
      </c>
      <c r="C33" s="203">
        <v>12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5.0064000000000002</v>
      </c>
      <c r="J33" s="22">
        <f t="shared" si="6"/>
        <v>2.7995999999999999</v>
      </c>
      <c r="K33" s="22">
        <f t="shared" si="7"/>
        <v>3.6107999999999998</v>
      </c>
      <c r="L33" s="22">
        <f t="shared" si="8"/>
        <v>0.58320000000000005</v>
      </c>
      <c r="M33" s="156">
        <f t="shared" si="9"/>
        <v>12</v>
      </c>
      <c r="N33" s="23"/>
      <c r="P33" s="38">
        <f t="shared" si="1"/>
        <v>5.0064000000000002</v>
      </c>
      <c r="Q33" s="38">
        <f t="shared" si="2"/>
        <v>2.7995999999999999</v>
      </c>
      <c r="R33" s="38">
        <f t="shared" si="3"/>
        <v>3.6107999999999998</v>
      </c>
      <c r="S33" s="38">
        <f t="shared" si="4"/>
        <v>0.58320000000000005</v>
      </c>
      <c r="T33" s="38">
        <f t="shared" si="10"/>
        <v>12</v>
      </c>
    </row>
    <row r="34" spans="1:20">
      <c r="A34" s="8" t="s">
        <v>76</v>
      </c>
      <c r="B34" s="203">
        <v>12</v>
      </c>
      <c r="C34" s="203">
        <v>12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5.0064000000000002</v>
      </c>
      <c r="J34" s="22">
        <f t="shared" si="6"/>
        <v>2.7995999999999999</v>
      </c>
      <c r="K34" s="22">
        <f t="shared" si="7"/>
        <v>3.6107999999999998</v>
      </c>
      <c r="L34" s="22">
        <f t="shared" si="8"/>
        <v>0.58320000000000005</v>
      </c>
      <c r="M34" s="156">
        <f t="shared" si="9"/>
        <v>12</v>
      </c>
      <c r="N34" s="23"/>
      <c r="P34" s="38">
        <f t="shared" si="1"/>
        <v>5.0064000000000002</v>
      </c>
      <c r="Q34" s="38">
        <f t="shared" si="2"/>
        <v>2.7995999999999999</v>
      </c>
      <c r="R34" s="38">
        <f t="shared" si="3"/>
        <v>3.6107999999999998</v>
      </c>
      <c r="S34" s="38">
        <f t="shared" si="4"/>
        <v>0.58320000000000005</v>
      </c>
      <c r="T34" s="38">
        <f t="shared" si="10"/>
        <v>12</v>
      </c>
    </row>
    <row r="35" spans="1:20">
      <c r="A35" s="8" t="s">
        <v>77</v>
      </c>
      <c r="B35" s="203">
        <v>12</v>
      </c>
      <c r="C35" s="203">
        <v>12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5.0064000000000002</v>
      </c>
      <c r="J35" s="22">
        <f t="shared" si="6"/>
        <v>2.7995999999999999</v>
      </c>
      <c r="K35" s="22">
        <f t="shared" si="7"/>
        <v>3.6107999999999998</v>
      </c>
      <c r="L35" s="22">
        <f t="shared" si="8"/>
        <v>0.58320000000000005</v>
      </c>
      <c r="M35" s="156">
        <f t="shared" si="9"/>
        <v>12</v>
      </c>
      <c r="N35" s="23"/>
      <c r="P35" s="38">
        <f t="shared" ref="P35:P66" si="12">I35</f>
        <v>5.0064000000000002</v>
      </c>
      <c r="Q35" s="38">
        <f t="shared" ref="Q35:Q66" si="13">J35</f>
        <v>2.7995999999999999</v>
      </c>
      <c r="R35" s="38">
        <f t="shared" ref="R35:R66" si="14">K35</f>
        <v>3.6107999999999998</v>
      </c>
      <c r="S35" s="38">
        <f t="shared" ref="S35:S66" si="15">L35</f>
        <v>0.58320000000000005</v>
      </c>
      <c r="T35" s="38">
        <f t="shared" si="10"/>
        <v>12</v>
      </c>
    </row>
    <row r="36" spans="1:20">
      <c r="A36" s="8" t="s">
        <v>78</v>
      </c>
      <c r="B36" s="203">
        <v>12</v>
      </c>
      <c r="C36" s="203">
        <v>12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5.0064000000000002</v>
      </c>
      <c r="J36" s="22">
        <f t="shared" si="6"/>
        <v>2.7995999999999999</v>
      </c>
      <c r="K36" s="22">
        <f t="shared" si="7"/>
        <v>3.6107999999999998</v>
      </c>
      <c r="L36" s="22">
        <f t="shared" si="8"/>
        <v>0.58320000000000005</v>
      </c>
      <c r="M36" s="156">
        <f t="shared" si="9"/>
        <v>12</v>
      </c>
      <c r="N36" s="23"/>
      <c r="P36" s="38">
        <f t="shared" si="12"/>
        <v>5.0064000000000002</v>
      </c>
      <c r="Q36" s="38">
        <f t="shared" si="13"/>
        <v>2.7995999999999999</v>
      </c>
      <c r="R36" s="38">
        <f t="shared" si="14"/>
        <v>3.6107999999999998</v>
      </c>
      <c r="S36" s="38">
        <f t="shared" si="15"/>
        <v>0.58320000000000005</v>
      </c>
      <c r="T36" s="38">
        <f t="shared" si="10"/>
        <v>12</v>
      </c>
    </row>
    <row r="37" spans="1:20">
      <c r="A37" s="8" t="s">
        <v>79</v>
      </c>
      <c r="B37" s="203">
        <v>12</v>
      </c>
      <c r="C37" s="203">
        <v>12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5.0064000000000002</v>
      </c>
      <c r="J37" s="22">
        <f t="shared" si="6"/>
        <v>2.7995999999999999</v>
      </c>
      <c r="K37" s="22">
        <f t="shared" si="7"/>
        <v>3.6107999999999998</v>
      </c>
      <c r="L37" s="22">
        <f t="shared" si="8"/>
        <v>0.58320000000000005</v>
      </c>
      <c r="M37" s="156">
        <f t="shared" si="9"/>
        <v>12</v>
      </c>
      <c r="N37" s="23"/>
      <c r="P37" s="38">
        <f t="shared" si="12"/>
        <v>5.0064000000000002</v>
      </c>
      <c r="Q37" s="38">
        <f t="shared" si="13"/>
        <v>2.7995999999999999</v>
      </c>
      <c r="R37" s="38">
        <f t="shared" si="14"/>
        <v>3.6107999999999998</v>
      </c>
      <c r="S37" s="38">
        <f t="shared" si="15"/>
        <v>0.58320000000000005</v>
      </c>
      <c r="T37" s="38">
        <f t="shared" si="10"/>
        <v>12</v>
      </c>
    </row>
    <row r="38" spans="1:20">
      <c r="A38" s="8" t="s">
        <v>80</v>
      </c>
      <c r="B38" s="203">
        <v>12</v>
      </c>
      <c r="C38" s="203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3">
        <v>12</v>
      </c>
      <c r="C39" s="203">
        <v>12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5.0064000000000002</v>
      </c>
      <c r="J39" s="22">
        <f t="shared" si="6"/>
        <v>2.7995999999999999</v>
      </c>
      <c r="K39" s="22">
        <f t="shared" si="7"/>
        <v>3.6107999999999998</v>
      </c>
      <c r="L39" s="22">
        <f t="shared" si="8"/>
        <v>0.58320000000000005</v>
      </c>
      <c r="M39" s="156">
        <f t="shared" si="9"/>
        <v>12</v>
      </c>
      <c r="N39" s="23"/>
      <c r="P39" s="38">
        <f t="shared" si="12"/>
        <v>5.0064000000000002</v>
      </c>
      <c r="Q39" s="38">
        <f t="shared" si="13"/>
        <v>2.7995999999999999</v>
      </c>
      <c r="R39" s="38">
        <f t="shared" si="14"/>
        <v>3.6107999999999998</v>
      </c>
      <c r="S39" s="38">
        <f t="shared" si="15"/>
        <v>0.58320000000000005</v>
      </c>
      <c r="T39" s="38">
        <f t="shared" si="10"/>
        <v>12</v>
      </c>
    </row>
    <row r="40" spans="1:20">
      <c r="A40" s="8" t="s">
        <v>82</v>
      </c>
      <c r="B40" s="203">
        <v>12</v>
      </c>
      <c r="C40" s="203">
        <v>12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5.0064000000000002</v>
      </c>
      <c r="J40" s="22">
        <f t="shared" si="6"/>
        <v>2.7995999999999999</v>
      </c>
      <c r="K40" s="22">
        <f t="shared" si="7"/>
        <v>3.6107999999999998</v>
      </c>
      <c r="L40" s="22">
        <f t="shared" si="8"/>
        <v>0.58320000000000005</v>
      </c>
      <c r="M40" s="156">
        <f t="shared" si="9"/>
        <v>12</v>
      </c>
      <c r="N40" s="23"/>
      <c r="P40" s="38">
        <f t="shared" si="12"/>
        <v>5.0064000000000002</v>
      </c>
      <c r="Q40" s="38">
        <f t="shared" si="13"/>
        <v>2.7995999999999999</v>
      </c>
      <c r="R40" s="38">
        <f t="shared" si="14"/>
        <v>3.6107999999999998</v>
      </c>
      <c r="S40" s="38">
        <f t="shared" si="15"/>
        <v>0.58320000000000005</v>
      </c>
      <c r="T40" s="38">
        <f t="shared" si="10"/>
        <v>12</v>
      </c>
    </row>
    <row r="41" spans="1:20">
      <c r="A41" s="8" t="s">
        <v>83</v>
      </c>
      <c r="B41" s="203">
        <v>12</v>
      </c>
      <c r="C41" s="203">
        <v>12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5.0064000000000002</v>
      </c>
      <c r="J41" s="22">
        <f t="shared" si="6"/>
        <v>2.7995999999999999</v>
      </c>
      <c r="K41" s="22">
        <f t="shared" si="7"/>
        <v>3.6107999999999998</v>
      </c>
      <c r="L41" s="22">
        <f t="shared" si="8"/>
        <v>0.58320000000000005</v>
      </c>
      <c r="M41" s="156">
        <f t="shared" si="9"/>
        <v>12</v>
      </c>
      <c r="N41" s="23"/>
      <c r="P41" s="38">
        <f t="shared" si="12"/>
        <v>5.0064000000000002</v>
      </c>
      <c r="Q41" s="38">
        <f t="shared" si="13"/>
        <v>2.7995999999999999</v>
      </c>
      <c r="R41" s="38">
        <f t="shared" si="14"/>
        <v>3.6107999999999998</v>
      </c>
      <c r="S41" s="38">
        <f t="shared" si="15"/>
        <v>0.58320000000000005</v>
      </c>
      <c r="T41" s="38">
        <f t="shared" si="10"/>
        <v>12</v>
      </c>
    </row>
    <row r="42" spans="1:20">
      <c r="A42" s="8" t="s">
        <v>84</v>
      </c>
      <c r="B42" s="203">
        <v>12</v>
      </c>
      <c r="C42" s="203">
        <v>12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5.0064000000000002</v>
      </c>
      <c r="J42" s="22">
        <f t="shared" si="6"/>
        <v>2.7995999999999999</v>
      </c>
      <c r="K42" s="22">
        <f t="shared" si="7"/>
        <v>3.6107999999999998</v>
      </c>
      <c r="L42" s="22">
        <f t="shared" si="8"/>
        <v>0.58320000000000005</v>
      </c>
      <c r="M42" s="156">
        <f t="shared" si="9"/>
        <v>12</v>
      </c>
      <c r="N42" s="23"/>
      <c r="P42" s="38">
        <f t="shared" si="12"/>
        <v>5.0064000000000002</v>
      </c>
      <c r="Q42" s="38">
        <f t="shared" si="13"/>
        <v>2.7995999999999999</v>
      </c>
      <c r="R42" s="38">
        <f t="shared" si="14"/>
        <v>3.6107999999999998</v>
      </c>
      <c r="S42" s="38">
        <f t="shared" si="15"/>
        <v>0.58320000000000005</v>
      </c>
      <c r="T42" s="38">
        <f t="shared" si="10"/>
        <v>12</v>
      </c>
    </row>
    <row r="43" spans="1:20">
      <c r="A43" s="8" t="s">
        <v>85</v>
      </c>
      <c r="B43" s="203">
        <v>12</v>
      </c>
      <c r="C43" s="203">
        <v>12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5.0064000000000002</v>
      </c>
      <c r="J43" s="22">
        <f t="shared" si="6"/>
        <v>2.7995999999999999</v>
      </c>
      <c r="K43" s="22">
        <f t="shared" si="7"/>
        <v>3.6107999999999998</v>
      </c>
      <c r="L43" s="22">
        <f t="shared" si="8"/>
        <v>0.58320000000000005</v>
      </c>
      <c r="M43" s="156">
        <f t="shared" si="9"/>
        <v>12</v>
      </c>
      <c r="N43" s="23"/>
      <c r="P43" s="38">
        <f t="shared" si="12"/>
        <v>5.0064000000000002</v>
      </c>
      <c r="Q43" s="38">
        <f t="shared" si="13"/>
        <v>2.7995999999999999</v>
      </c>
      <c r="R43" s="38">
        <f t="shared" si="14"/>
        <v>3.6107999999999998</v>
      </c>
      <c r="S43" s="38">
        <f t="shared" si="15"/>
        <v>0.58320000000000005</v>
      </c>
      <c r="T43" s="38">
        <f t="shared" si="10"/>
        <v>12</v>
      </c>
    </row>
    <row r="44" spans="1:20">
      <c r="A44" s="8" t="s">
        <v>86</v>
      </c>
      <c r="B44" s="203">
        <v>12</v>
      </c>
      <c r="C44" s="203">
        <v>12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5.0064000000000002</v>
      </c>
      <c r="J44" s="22">
        <f t="shared" si="6"/>
        <v>2.7995999999999999</v>
      </c>
      <c r="K44" s="22">
        <f t="shared" si="7"/>
        <v>3.6107999999999998</v>
      </c>
      <c r="L44" s="22">
        <f t="shared" si="8"/>
        <v>0.58320000000000005</v>
      </c>
      <c r="M44" s="156">
        <f t="shared" si="9"/>
        <v>12</v>
      </c>
      <c r="N44" s="23"/>
      <c r="P44" s="38">
        <f t="shared" si="12"/>
        <v>5.0064000000000002</v>
      </c>
      <c r="Q44" s="38">
        <f t="shared" si="13"/>
        <v>2.7995999999999999</v>
      </c>
      <c r="R44" s="38">
        <f t="shared" si="14"/>
        <v>3.6107999999999998</v>
      </c>
      <c r="S44" s="38">
        <f t="shared" si="15"/>
        <v>0.58320000000000005</v>
      </c>
      <c r="T44" s="38">
        <f t="shared" si="10"/>
        <v>12</v>
      </c>
    </row>
    <row r="45" spans="1:20">
      <c r="A45" s="8" t="s">
        <v>87</v>
      </c>
      <c r="B45" s="203">
        <v>12</v>
      </c>
      <c r="C45" s="203">
        <v>12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5.0064000000000002</v>
      </c>
      <c r="J45" s="22">
        <f t="shared" si="6"/>
        <v>2.7995999999999999</v>
      </c>
      <c r="K45" s="22">
        <f t="shared" si="7"/>
        <v>3.6107999999999998</v>
      </c>
      <c r="L45" s="22">
        <f t="shared" si="8"/>
        <v>0.58320000000000005</v>
      </c>
      <c r="M45" s="156">
        <f t="shared" si="9"/>
        <v>12</v>
      </c>
      <c r="N45" s="23"/>
      <c r="P45" s="38">
        <f t="shared" si="12"/>
        <v>5.0064000000000002</v>
      </c>
      <c r="Q45" s="38">
        <f t="shared" si="13"/>
        <v>2.7995999999999999</v>
      </c>
      <c r="R45" s="38">
        <f t="shared" si="14"/>
        <v>3.6107999999999998</v>
      </c>
      <c r="S45" s="38">
        <f t="shared" si="15"/>
        <v>0.58320000000000005</v>
      </c>
      <c r="T45" s="38">
        <f t="shared" si="10"/>
        <v>12</v>
      </c>
    </row>
    <row r="46" spans="1:20">
      <c r="A46" s="8" t="s">
        <v>88</v>
      </c>
      <c r="B46" s="203">
        <v>12</v>
      </c>
      <c r="C46" s="203">
        <v>12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5.0064000000000002</v>
      </c>
      <c r="J46" s="22">
        <f t="shared" si="6"/>
        <v>2.7995999999999999</v>
      </c>
      <c r="K46" s="22">
        <f t="shared" si="7"/>
        <v>3.6107999999999998</v>
      </c>
      <c r="L46" s="22">
        <f t="shared" si="8"/>
        <v>0.58320000000000005</v>
      </c>
      <c r="M46" s="156">
        <f t="shared" si="9"/>
        <v>12</v>
      </c>
      <c r="N46" s="23"/>
      <c r="P46" s="38">
        <f t="shared" si="12"/>
        <v>5.0064000000000002</v>
      </c>
      <c r="Q46" s="38">
        <f t="shared" si="13"/>
        <v>2.7995999999999999</v>
      </c>
      <c r="R46" s="38">
        <f t="shared" si="14"/>
        <v>3.6107999999999998</v>
      </c>
      <c r="S46" s="38">
        <f t="shared" si="15"/>
        <v>0.58320000000000005</v>
      </c>
      <c r="T46" s="38">
        <f t="shared" si="10"/>
        <v>12</v>
      </c>
    </row>
    <row r="47" spans="1:20">
      <c r="A47" s="8" t="s">
        <v>89</v>
      </c>
      <c r="B47" s="203">
        <v>12</v>
      </c>
      <c r="C47" s="203">
        <v>12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5.0064000000000002</v>
      </c>
      <c r="J47" s="22">
        <f t="shared" si="6"/>
        <v>2.7995999999999999</v>
      </c>
      <c r="K47" s="22">
        <f t="shared" si="7"/>
        <v>3.6107999999999998</v>
      </c>
      <c r="L47" s="22">
        <f t="shared" si="8"/>
        <v>0.58320000000000005</v>
      </c>
      <c r="M47" s="156">
        <f t="shared" si="9"/>
        <v>12</v>
      </c>
      <c r="N47" s="23"/>
      <c r="P47" s="38">
        <f t="shared" si="12"/>
        <v>5.0064000000000002</v>
      </c>
      <c r="Q47" s="38">
        <f t="shared" si="13"/>
        <v>2.7995999999999999</v>
      </c>
      <c r="R47" s="38">
        <f t="shared" si="14"/>
        <v>3.6107999999999998</v>
      </c>
      <c r="S47" s="38">
        <f t="shared" si="15"/>
        <v>0.58320000000000005</v>
      </c>
      <c r="T47" s="38">
        <f t="shared" si="10"/>
        <v>12</v>
      </c>
    </row>
    <row r="48" spans="1:20">
      <c r="A48" s="8" t="s">
        <v>90</v>
      </c>
      <c r="B48" s="203">
        <v>12</v>
      </c>
      <c r="C48" s="203">
        <v>12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5.0064000000000002</v>
      </c>
      <c r="J48" s="22">
        <f t="shared" si="6"/>
        <v>2.7995999999999999</v>
      </c>
      <c r="K48" s="22">
        <f t="shared" si="7"/>
        <v>3.6107999999999998</v>
      </c>
      <c r="L48" s="22">
        <f t="shared" si="8"/>
        <v>0.58320000000000005</v>
      </c>
      <c r="M48" s="156">
        <f t="shared" si="9"/>
        <v>12</v>
      </c>
      <c r="N48" s="23"/>
      <c r="P48" s="38">
        <f t="shared" si="12"/>
        <v>5.0064000000000002</v>
      </c>
      <c r="Q48" s="38">
        <f t="shared" si="13"/>
        <v>2.7995999999999999</v>
      </c>
      <c r="R48" s="38">
        <f t="shared" si="14"/>
        <v>3.6107999999999998</v>
      </c>
      <c r="S48" s="38">
        <f t="shared" si="15"/>
        <v>0.58320000000000005</v>
      </c>
      <c r="T48" s="38">
        <f t="shared" si="10"/>
        <v>12</v>
      </c>
    </row>
    <row r="49" spans="1:20">
      <c r="A49" s="8" t="s">
        <v>91</v>
      </c>
      <c r="B49" s="203">
        <v>12</v>
      </c>
      <c r="C49" s="203">
        <v>12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5.0064000000000002</v>
      </c>
      <c r="J49" s="22">
        <f t="shared" si="6"/>
        <v>2.7995999999999999</v>
      </c>
      <c r="K49" s="22">
        <f t="shared" si="7"/>
        <v>3.6107999999999998</v>
      </c>
      <c r="L49" s="22">
        <f t="shared" si="8"/>
        <v>0.58320000000000005</v>
      </c>
      <c r="M49" s="156">
        <f t="shared" si="9"/>
        <v>12</v>
      </c>
      <c r="N49" s="23"/>
      <c r="P49" s="38">
        <f t="shared" si="12"/>
        <v>5.0064000000000002</v>
      </c>
      <c r="Q49" s="38">
        <f t="shared" si="13"/>
        <v>2.7995999999999999</v>
      </c>
      <c r="R49" s="38">
        <f t="shared" si="14"/>
        <v>3.6107999999999998</v>
      </c>
      <c r="S49" s="38">
        <f t="shared" si="15"/>
        <v>0.58320000000000005</v>
      </c>
      <c r="T49" s="38">
        <f t="shared" si="10"/>
        <v>12</v>
      </c>
    </row>
    <row r="50" spans="1:20">
      <c r="A50" s="8" t="s">
        <v>92</v>
      </c>
      <c r="B50" s="203">
        <v>12</v>
      </c>
      <c r="C50" s="203">
        <v>12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5.0064000000000002</v>
      </c>
      <c r="J50" s="22">
        <f t="shared" si="6"/>
        <v>2.7995999999999999</v>
      </c>
      <c r="K50" s="22">
        <f t="shared" si="7"/>
        <v>3.6107999999999998</v>
      </c>
      <c r="L50" s="22">
        <f t="shared" si="8"/>
        <v>0.58320000000000005</v>
      </c>
      <c r="M50" s="156">
        <f t="shared" si="9"/>
        <v>12</v>
      </c>
      <c r="N50" s="23"/>
      <c r="P50" s="38">
        <f t="shared" si="12"/>
        <v>5.0064000000000002</v>
      </c>
      <c r="Q50" s="38">
        <f t="shared" si="13"/>
        <v>2.7995999999999999</v>
      </c>
      <c r="R50" s="38">
        <f t="shared" si="14"/>
        <v>3.6107999999999998</v>
      </c>
      <c r="S50" s="38">
        <f t="shared" si="15"/>
        <v>0.58320000000000005</v>
      </c>
      <c r="T50" s="38">
        <f t="shared" si="10"/>
        <v>12</v>
      </c>
    </row>
    <row r="51" spans="1:20">
      <c r="A51" s="8" t="s">
        <v>93</v>
      </c>
      <c r="B51" s="203">
        <v>12</v>
      </c>
      <c r="C51" s="203">
        <v>12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5.0064000000000002</v>
      </c>
      <c r="J51" s="22">
        <f t="shared" si="6"/>
        <v>2.7995999999999999</v>
      </c>
      <c r="K51" s="22">
        <f t="shared" si="7"/>
        <v>3.6107999999999998</v>
      </c>
      <c r="L51" s="22">
        <f t="shared" si="8"/>
        <v>0.58320000000000005</v>
      </c>
      <c r="M51" s="156">
        <f t="shared" si="9"/>
        <v>12</v>
      </c>
      <c r="N51" s="23"/>
      <c r="P51" s="38">
        <f t="shared" si="12"/>
        <v>5.0064000000000002</v>
      </c>
      <c r="Q51" s="38">
        <f t="shared" si="13"/>
        <v>2.7995999999999999</v>
      </c>
      <c r="R51" s="38">
        <f t="shared" si="14"/>
        <v>3.6107999999999998</v>
      </c>
      <c r="S51" s="38">
        <f t="shared" si="15"/>
        <v>0.58320000000000005</v>
      </c>
      <c r="T51" s="38">
        <f t="shared" si="10"/>
        <v>12</v>
      </c>
    </row>
    <row r="52" spans="1:20">
      <c r="A52" s="8" t="s">
        <v>94</v>
      </c>
      <c r="B52" s="203">
        <v>12</v>
      </c>
      <c r="C52" s="203">
        <v>12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5.0064000000000002</v>
      </c>
      <c r="J52" s="22">
        <f t="shared" si="6"/>
        <v>2.7995999999999999</v>
      </c>
      <c r="K52" s="22">
        <f t="shared" si="7"/>
        <v>3.6107999999999998</v>
      </c>
      <c r="L52" s="22">
        <f t="shared" si="8"/>
        <v>0.58320000000000005</v>
      </c>
      <c r="M52" s="156">
        <f t="shared" si="9"/>
        <v>12</v>
      </c>
      <c r="N52" s="23"/>
      <c r="P52" s="38">
        <f t="shared" si="12"/>
        <v>5.0064000000000002</v>
      </c>
      <c r="Q52" s="38">
        <f t="shared" si="13"/>
        <v>2.7995999999999999</v>
      </c>
      <c r="R52" s="38">
        <f t="shared" si="14"/>
        <v>3.6107999999999998</v>
      </c>
      <c r="S52" s="38">
        <f t="shared" si="15"/>
        <v>0.58320000000000005</v>
      </c>
      <c r="T52" s="38">
        <f t="shared" si="10"/>
        <v>12</v>
      </c>
    </row>
    <row r="53" spans="1:20">
      <c r="A53" s="8" t="s">
        <v>95</v>
      </c>
      <c r="B53" s="203">
        <v>12</v>
      </c>
      <c r="C53" s="203">
        <v>12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5.0064000000000002</v>
      </c>
      <c r="J53" s="22">
        <f t="shared" si="6"/>
        <v>2.7995999999999999</v>
      </c>
      <c r="K53" s="22">
        <f t="shared" si="7"/>
        <v>3.6107999999999998</v>
      </c>
      <c r="L53" s="22">
        <f t="shared" si="8"/>
        <v>0.58320000000000005</v>
      </c>
      <c r="M53" s="156">
        <f t="shared" si="9"/>
        <v>12</v>
      </c>
      <c r="N53" s="23"/>
      <c r="P53" s="38">
        <f t="shared" si="12"/>
        <v>5.0064000000000002</v>
      </c>
      <c r="Q53" s="38">
        <f t="shared" si="13"/>
        <v>2.7995999999999999</v>
      </c>
      <c r="R53" s="38">
        <f t="shared" si="14"/>
        <v>3.6107999999999998</v>
      </c>
      <c r="S53" s="38">
        <f t="shared" si="15"/>
        <v>0.58320000000000005</v>
      </c>
      <c r="T53" s="38">
        <f t="shared" si="10"/>
        <v>12</v>
      </c>
    </row>
    <row r="54" spans="1:20">
      <c r="A54" s="8" t="s">
        <v>96</v>
      </c>
      <c r="B54" s="203">
        <v>12</v>
      </c>
      <c r="C54" s="203">
        <v>12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5.0064000000000002</v>
      </c>
      <c r="J54" s="22">
        <f t="shared" si="6"/>
        <v>2.7995999999999999</v>
      </c>
      <c r="K54" s="22">
        <f t="shared" si="7"/>
        <v>3.6107999999999998</v>
      </c>
      <c r="L54" s="22">
        <f t="shared" si="8"/>
        <v>0.58320000000000005</v>
      </c>
      <c r="M54" s="156">
        <f t="shared" si="9"/>
        <v>12</v>
      </c>
      <c r="N54" s="23"/>
      <c r="P54" s="38">
        <f t="shared" si="12"/>
        <v>5.0064000000000002</v>
      </c>
      <c r="Q54" s="38">
        <f t="shared" si="13"/>
        <v>2.7995999999999999</v>
      </c>
      <c r="R54" s="38">
        <f t="shared" si="14"/>
        <v>3.6107999999999998</v>
      </c>
      <c r="S54" s="38">
        <f t="shared" si="15"/>
        <v>0.58320000000000005</v>
      </c>
      <c r="T54" s="38">
        <f t="shared" si="10"/>
        <v>12</v>
      </c>
    </row>
    <row r="55" spans="1:20">
      <c r="A55" s="8" t="s">
        <v>97</v>
      </c>
      <c r="B55" s="203">
        <v>12</v>
      </c>
      <c r="C55" s="203">
        <v>12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5.0064000000000002</v>
      </c>
      <c r="J55" s="22">
        <f t="shared" si="6"/>
        <v>2.7995999999999999</v>
      </c>
      <c r="K55" s="22">
        <f t="shared" si="7"/>
        <v>3.6107999999999998</v>
      </c>
      <c r="L55" s="22">
        <f t="shared" si="8"/>
        <v>0.58320000000000005</v>
      </c>
      <c r="M55" s="156">
        <f t="shared" si="9"/>
        <v>12</v>
      </c>
      <c r="N55" s="23"/>
      <c r="P55" s="38">
        <f t="shared" si="12"/>
        <v>5.0064000000000002</v>
      </c>
      <c r="Q55" s="38">
        <f t="shared" si="13"/>
        <v>2.7995999999999999</v>
      </c>
      <c r="R55" s="38">
        <f t="shared" si="14"/>
        <v>3.6107999999999998</v>
      </c>
      <c r="S55" s="38">
        <f t="shared" si="15"/>
        <v>0.58320000000000005</v>
      </c>
      <c r="T55" s="38">
        <f t="shared" si="10"/>
        <v>12</v>
      </c>
    </row>
    <row r="56" spans="1:20">
      <c r="A56" s="8" t="s">
        <v>98</v>
      </c>
      <c r="B56" s="203">
        <v>12</v>
      </c>
      <c r="C56" s="203">
        <v>12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5.0064000000000002</v>
      </c>
      <c r="J56" s="22">
        <f t="shared" si="6"/>
        <v>2.7995999999999999</v>
      </c>
      <c r="K56" s="22">
        <f t="shared" si="7"/>
        <v>3.6107999999999998</v>
      </c>
      <c r="L56" s="22">
        <f t="shared" si="8"/>
        <v>0.58320000000000005</v>
      </c>
      <c r="M56" s="156">
        <f t="shared" si="9"/>
        <v>12</v>
      </c>
      <c r="N56" s="23"/>
      <c r="P56" s="38">
        <f t="shared" si="12"/>
        <v>5.0064000000000002</v>
      </c>
      <c r="Q56" s="38">
        <f t="shared" si="13"/>
        <v>2.7995999999999999</v>
      </c>
      <c r="R56" s="38">
        <f t="shared" si="14"/>
        <v>3.6107999999999998</v>
      </c>
      <c r="S56" s="38">
        <f t="shared" si="15"/>
        <v>0.58320000000000005</v>
      </c>
      <c r="T56" s="38">
        <f t="shared" si="10"/>
        <v>12</v>
      </c>
    </row>
    <row r="57" spans="1:20">
      <c r="A57" s="8" t="s">
        <v>99</v>
      </c>
      <c r="B57" s="203">
        <v>12</v>
      </c>
      <c r="C57" s="203">
        <v>12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5.0064000000000002</v>
      </c>
      <c r="J57" s="22">
        <f t="shared" si="6"/>
        <v>2.7995999999999999</v>
      </c>
      <c r="K57" s="22">
        <f t="shared" si="7"/>
        <v>3.6107999999999998</v>
      </c>
      <c r="L57" s="22">
        <f t="shared" si="8"/>
        <v>0.58320000000000005</v>
      </c>
      <c r="M57" s="156">
        <f t="shared" si="9"/>
        <v>12</v>
      </c>
      <c r="N57" s="23"/>
      <c r="P57" s="38">
        <f t="shared" si="12"/>
        <v>5.0064000000000002</v>
      </c>
      <c r="Q57" s="38">
        <f t="shared" si="13"/>
        <v>2.7995999999999999</v>
      </c>
      <c r="R57" s="38">
        <f t="shared" si="14"/>
        <v>3.6107999999999998</v>
      </c>
      <c r="S57" s="38">
        <f t="shared" si="15"/>
        <v>0.58320000000000005</v>
      </c>
      <c r="T57" s="38">
        <f t="shared" si="10"/>
        <v>12</v>
      </c>
    </row>
    <row r="58" spans="1:20">
      <c r="A58" s="8" t="s">
        <v>100</v>
      </c>
      <c r="B58" s="203">
        <v>12</v>
      </c>
      <c r="C58" s="203">
        <v>12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5.0064000000000002</v>
      </c>
      <c r="J58" s="22">
        <f t="shared" si="6"/>
        <v>2.7995999999999999</v>
      </c>
      <c r="K58" s="22">
        <f t="shared" si="7"/>
        <v>3.6107999999999998</v>
      </c>
      <c r="L58" s="22">
        <f t="shared" si="8"/>
        <v>0.58320000000000005</v>
      </c>
      <c r="M58" s="156">
        <f t="shared" si="9"/>
        <v>12</v>
      </c>
      <c r="N58" s="23"/>
      <c r="P58" s="38">
        <f t="shared" si="12"/>
        <v>5.0064000000000002</v>
      </c>
      <c r="Q58" s="38">
        <f t="shared" si="13"/>
        <v>2.7995999999999999</v>
      </c>
      <c r="R58" s="38">
        <f t="shared" si="14"/>
        <v>3.6107999999999998</v>
      </c>
      <c r="S58" s="38">
        <f t="shared" si="15"/>
        <v>0.58320000000000005</v>
      </c>
      <c r="T58" s="38">
        <f t="shared" si="10"/>
        <v>12</v>
      </c>
    </row>
    <row r="59" spans="1:20">
      <c r="A59" s="8" t="s">
        <v>101</v>
      </c>
      <c r="B59" s="203">
        <v>12</v>
      </c>
      <c r="C59" s="203">
        <v>12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5.0064000000000002</v>
      </c>
      <c r="J59" s="22">
        <f t="shared" si="6"/>
        <v>2.7995999999999999</v>
      </c>
      <c r="K59" s="22">
        <f t="shared" si="7"/>
        <v>3.6107999999999998</v>
      </c>
      <c r="L59" s="22">
        <f t="shared" si="8"/>
        <v>0.58320000000000005</v>
      </c>
      <c r="M59" s="156">
        <f t="shared" si="9"/>
        <v>12</v>
      </c>
      <c r="N59" s="23"/>
      <c r="P59" s="38">
        <f t="shared" si="12"/>
        <v>5.0064000000000002</v>
      </c>
      <c r="Q59" s="38">
        <f t="shared" si="13"/>
        <v>2.7995999999999999</v>
      </c>
      <c r="R59" s="38">
        <f t="shared" si="14"/>
        <v>3.6107999999999998</v>
      </c>
      <c r="S59" s="38">
        <f t="shared" si="15"/>
        <v>0.58320000000000005</v>
      </c>
      <c r="T59" s="38">
        <f t="shared" si="10"/>
        <v>12</v>
      </c>
    </row>
    <row r="60" spans="1:20">
      <c r="A60" s="8" t="s">
        <v>102</v>
      </c>
      <c r="B60" s="203">
        <v>12</v>
      </c>
      <c r="C60" s="203">
        <v>12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5.0064000000000002</v>
      </c>
      <c r="J60" s="22">
        <f t="shared" si="6"/>
        <v>2.7995999999999999</v>
      </c>
      <c r="K60" s="22">
        <f t="shared" si="7"/>
        <v>3.6107999999999998</v>
      </c>
      <c r="L60" s="22">
        <f t="shared" si="8"/>
        <v>0.58320000000000005</v>
      </c>
      <c r="M60" s="156">
        <f t="shared" si="9"/>
        <v>12</v>
      </c>
      <c r="N60" s="23"/>
      <c r="P60" s="38">
        <f t="shared" si="12"/>
        <v>5.0064000000000002</v>
      </c>
      <c r="Q60" s="38">
        <f t="shared" si="13"/>
        <v>2.7995999999999999</v>
      </c>
      <c r="R60" s="38">
        <f t="shared" si="14"/>
        <v>3.6107999999999998</v>
      </c>
      <c r="S60" s="38">
        <f t="shared" si="15"/>
        <v>0.58320000000000005</v>
      </c>
      <c r="T60" s="38">
        <f t="shared" si="10"/>
        <v>12</v>
      </c>
    </row>
    <row r="61" spans="1:20">
      <c r="A61" s="8" t="s">
        <v>103</v>
      </c>
      <c r="B61" s="203">
        <v>12</v>
      </c>
      <c r="C61" s="203">
        <v>12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5.0064000000000002</v>
      </c>
      <c r="J61" s="22">
        <f t="shared" si="6"/>
        <v>2.7995999999999999</v>
      </c>
      <c r="K61" s="22">
        <f t="shared" si="7"/>
        <v>3.6107999999999998</v>
      </c>
      <c r="L61" s="22">
        <f t="shared" si="8"/>
        <v>0.58320000000000005</v>
      </c>
      <c r="M61" s="156">
        <f t="shared" si="9"/>
        <v>12</v>
      </c>
      <c r="N61" s="23"/>
      <c r="P61" s="38">
        <f t="shared" si="12"/>
        <v>5.0064000000000002</v>
      </c>
      <c r="Q61" s="38">
        <f t="shared" si="13"/>
        <v>2.7995999999999999</v>
      </c>
      <c r="R61" s="38">
        <f t="shared" si="14"/>
        <v>3.6107999999999998</v>
      </c>
      <c r="S61" s="38">
        <f t="shared" si="15"/>
        <v>0.58320000000000005</v>
      </c>
      <c r="T61" s="38">
        <f t="shared" si="10"/>
        <v>12</v>
      </c>
    </row>
    <row r="62" spans="1:20">
      <c r="A62" s="8" t="s">
        <v>104</v>
      </c>
      <c r="B62" s="203">
        <v>12</v>
      </c>
      <c r="C62" s="203">
        <v>12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5.0064000000000002</v>
      </c>
      <c r="J62" s="22">
        <f t="shared" si="6"/>
        <v>2.7995999999999999</v>
      </c>
      <c r="K62" s="22">
        <f t="shared" si="7"/>
        <v>3.6107999999999998</v>
      </c>
      <c r="L62" s="22">
        <f t="shared" si="8"/>
        <v>0.58320000000000005</v>
      </c>
      <c r="M62" s="156">
        <f t="shared" si="9"/>
        <v>12</v>
      </c>
      <c r="N62" s="23"/>
      <c r="P62" s="38">
        <f t="shared" si="12"/>
        <v>5.0064000000000002</v>
      </c>
      <c r="Q62" s="38">
        <f t="shared" si="13"/>
        <v>2.7995999999999999</v>
      </c>
      <c r="R62" s="38">
        <f t="shared" si="14"/>
        <v>3.6107999999999998</v>
      </c>
      <c r="S62" s="38">
        <f t="shared" si="15"/>
        <v>0.58320000000000005</v>
      </c>
      <c r="T62" s="38">
        <f t="shared" si="10"/>
        <v>12</v>
      </c>
    </row>
    <row r="63" spans="1:20">
      <c r="A63" s="8" t="s">
        <v>105</v>
      </c>
      <c r="B63" s="203">
        <v>12</v>
      </c>
      <c r="C63" s="203">
        <v>12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5.0064000000000002</v>
      </c>
      <c r="J63" s="22">
        <f t="shared" si="6"/>
        <v>2.7995999999999999</v>
      </c>
      <c r="K63" s="22">
        <f t="shared" si="7"/>
        <v>3.6107999999999998</v>
      </c>
      <c r="L63" s="22">
        <f t="shared" si="8"/>
        <v>0.58320000000000005</v>
      </c>
      <c r="M63" s="156">
        <f t="shared" si="9"/>
        <v>12</v>
      </c>
      <c r="N63" s="23"/>
      <c r="P63" s="38">
        <f t="shared" si="12"/>
        <v>5.0064000000000002</v>
      </c>
      <c r="Q63" s="38">
        <f t="shared" si="13"/>
        <v>2.7995999999999999</v>
      </c>
      <c r="R63" s="38">
        <f t="shared" si="14"/>
        <v>3.6107999999999998</v>
      </c>
      <c r="S63" s="38">
        <f t="shared" si="15"/>
        <v>0.58320000000000005</v>
      </c>
      <c r="T63" s="38">
        <f t="shared" si="10"/>
        <v>12</v>
      </c>
    </row>
    <row r="64" spans="1:20">
      <c r="A64" s="8" t="s">
        <v>106</v>
      </c>
      <c r="B64" s="203">
        <v>12</v>
      </c>
      <c r="C64" s="203">
        <v>12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5.0064000000000002</v>
      </c>
      <c r="J64" s="22">
        <f t="shared" si="6"/>
        <v>2.7995999999999999</v>
      </c>
      <c r="K64" s="22">
        <f t="shared" si="7"/>
        <v>3.6107999999999998</v>
      </c>
      <c r="L64" s="22">
        <f t="shared" si="8"/>
        <v>0.58320000000000005</v>
      </c>
      <c r="M64" s="156">
        <f t="shared" si="9"/>
        <v>12</v>
      </c>
      <c r="N64" s="23"/>
      <c r="P64" s="38">
        <f t="shared" si="12"/>
        <v>5.0064000000000002</v>
      </c>
      <c r="Q64" s="38">
        <f t="shared" si="13"/>
        <v>2.7995999999999999</v>
      </c>
      <c r="R64" s="38">
        <f t="shared" si="14"/>
        <v>3.6107999999999998</v>
      </c>
      <c r="S64" s="38">
        <f t="shared" si="15"/>
        <v>0.58320000000000005</v>
      </c>
      <c r="T64" s="38">
        <f t="shared" si="10"/>
        <v>12</v>
      </c>
    </row>
    <row r="65" spans="1:20">
      <c r="A65" s="8" t="s">
        <v>107</v>
      </c>
      <c r="B65" s="203">
        <v>12</v>
      </c>
      <c r="C65" s="203">
        <v>12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5.0064000000000002</v>
      </c>
      <c r="J65" s="22">
        <f t="shared" si="6"/>
        <v>2.7995999999999999</v>
      </c>
      <c r="K65" s="22">
        <f t="shared" si="7"/>
        <v>3.6107999999999998</v>
      </c>
      <c r="L65" s="22">
        <f t="shared" si="8"/>
        <v>0.58320000000000005</v>
      </c>
      <c r="M65" s="156">
        <f t="shared" si="9"/>
        <v>12</v>
      </c>
      <c r="N65" s="23"/>
      <c r="P65" s="38">
        <f t="shared" si="12"/>
        <v>5.0064000000000002</v>
      </c>
      <c r="Q65" s="38">
        <f t="shared" si="13"/>
        <v>2.7995999999999999</v>
      </c>
      <c r="R65" s="38">
        <f t="shared" si="14"/>
        <v>3.6107999999999998</v>
      </c>
      <c r="S65" s="38">
        <f t="shared" si="15"/>
        <v>0.58320000000000005</v>
      </c>
      <c r="T65" s="38">
        <f t="shared" si="10"/>
        <v>12</v>
      </c>
    </row>
    <row r="66" spans="1:20">
      <c r="A66" s="8" t="s">
        <v>108</v>
      </c>
      <c r="B66" s="203">
        <v>12</v>
      </c>
      <c r="C66" s="203">
        <v>12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5.0064000000000002</v>
      </c>
      <c r="J66" s="22">
        <f t="shared" si="6"/>
        <v>2.7995999999999999</v>
      </c>
      <c r="K66" s="22">
        <f t="shared" si="7"/>
        <v>3.6107999999999998</v>
      </c>
      <c r="L66" s="22">
        <f t="shared" si="8"/>
        <v>0.58320000000000005</v>
      </c>
      <c r="M66" s="156">
        <f t="shared" si="9"/>
        <v>12</v>
      </c>
      <c r="N66" s="23"/>
      <c r="P66" s="38">
        <f t="shared" si="12"/>
        <v>5.0064000000000002</v>
      </c>
      <c r="Q66" s="38">
        <f t="shared" si="13"/>
        <v>2.7995999999999999</v>
      </c>
      <c r="R66" s="38">
        <f t="shared" si="14"/>
        <v>3.6107999999999998</v>
      </c>
      <c r="S66" s="38">
        <f t="shared" si="15"/>
        <v>0.58320000000000005</v>
      </c>
      <c r="T66" s="38">
        <f t="shared" si="10"/>
        <v>12</v>
      </c>
    </row>
    <row r="67" spans="1:20">
      <c r="A67" s="8" t="s">
        <v>109</v>
      </c>
      <c r="B67" s="203">
        <v>12</v>
      </c>
      <c r="C67" s="203">
        <v>12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5.0064000000000002</v>
      </c>
      <c r="J67" s="22">
        <f t="shared" si="6"/>
        <v>2.7995999999999999</v>
      </c>
      <c r="K67" s="22">
        <f t="shared" si="7"/>
        <v>3.6107999999999998</v>
      </c>
      <c r="L67" s="22">
        <f t="shared" si="8"/>
        <v>0.58320000000000005</v>
      </c>
      <c r="M67" s="156">
        <f t="shared" si="9"/>
        <v>12</v>
      </c>
      <c r="N67" s="23"/>
      <c r="P67" s="38">
        <f t="shared" ref="P67:P98" si="17">I67</f>
        <v>5.0064000000000002</v>
      </c>
      <c r="Q67" s="38">
        <f t="shared" ref="Q67:Q98" si="18">J67</f>
        <v>2.7995999999999999</v>
      </c>
      <c r="R67" s="38">
        <f t="shared" ref="R67:R98" si="19">K67</f>
        <v>3.6107999999999998</v>
      </c>
      <c r="S67" s="38">
        <f t="shared" ref="S67:S98" si="20">L67</f>
        <v>0.58320000000000005</v>
      </c>
      <c r="T67" s="38">
        <f t="shared" si="10"/>
        <v>12</v>
      </c>
    </row>
    <row r="68" spans="1:20">
      <c r="A68" s="8" t="s">
        <v>110</v>
      </c>
      <c r="B68" s="203">
        <v>12</v>
      </c>
      <c r="C68" s="203">
        <v>12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5.0064000000000002</v>
      </c>
      <c r="J68" s="22">
        <f t="shared" ref="J68:J98" si="22">C68*E68/100</f>
        <v>2.7995999999999999</v>
      </c>
      <c r="K68" s="22">
        <f t="shared" ref="K68:K98" si="23">C68*F68/100</f>
        <v>3.6107999999999998</v>
      </c>
      <c r="L68" s="22">
        <f t="shared" ref="L68:L98" si="24">C68*G68/100</f>
        <v>0.58320000000000005</v>
      </c>
      <c r="M68" s="156">
        <f t="shared" ref="M68:M98" si="25">SUM(I68:L68)</f>
        <v>12</v>
      </c>
      <c r="N68" s="23"/>
      <c r="P68" s="38">
        <f t="shared" si="17"/>
        <v>5.0064000000000002</v>
      </c>
      <c r="Q68" s="38">
        <f t="shared" si="18"/>
        <v>2.7995999999999999</v>
      </c>
      <c r="R68" s="38">
        <f t="shared" si="19"/>
        <v>3.6107999999999998</v>
      </c>
      <c r="S68" s="38">
        <f t="shared" si="20"/>
        <v>0.58320000000000005</v>
      </c>
      <c r="T68" s="38">
        <f t="shared" ref="T68:T99" si="26">SUM(P68:S68)</f>
        <v>12</v>
      </c>
    </row>
    <row r="69" spans="1:20">
      <c r="A69" s="8" t="s">
        <v>111</v>
      </c>
      <c r="B69" s="203">
        <v>12</v>
      </c>
      <c r="C69" s="203">
        <v>12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5.0064000000000002</v>
      </c>
      <c r="J69" s="22">
        <f t="shared" si="22"/>
        <v>2.7995999999999999</v>
      </c>
      <c r="K69" s="22">
        <f t="shared" si="23"/>
        <v>3.6107999999999998</v>
      </c>
      <c r="L69" s="22">
        <f t="shared" si="24"/>
        <v>0.58320000000000005</v>
      </c>
      <c r="M69" s="156">
        <f t="shared" si="25"/>
        <v>12</v>
      </c>
      <c r="N69" s="23"/>
      <c r="P69" s="38">
        <f t="shared" si="17"/>
        <v>5.0064000000000002</v>
      </c>
      <c r="Q69" s="38">
        <f t="shared" si="18"/>
        <v>2.7995999999999999</v>
      </c>
      <c r="R69" s="38">
        <f t="shared" si="19"/>
        <v>3.6107999999999998</v>
      </c>
      <c r="S69" s="38">
        <f t="shared" si="20"/>
        <v>0.58320000000000005</v>
      </c>
      <c r="T69" s="38">
        <f t="shared" si="26"/>
        <v>12</v>
      </c>
    </row>
    <row r="70" spans="1:20">
      <c r="A70" s="8" t="s">
        <v>112</v>
      </c>
      <c r="B70" s="203">
        <v>12</v>
      </c>
      <c r="C70" s="203">
        <v>12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5.0064000000000002</v>
      </c>
      <c r="J70" s="22">
        <f t="shared" si="22"/>
        <v>2.7995999999999999</v>
      </c>
      <c r="K70" s="22">
        <f t="shared" si="23"/>
        <v>3.6107999999999998</v>
      </c>
      <c r="L70" s="22">
        <f t="shared" si="24"/>
        <v>0.58320000000000005</v>
      </c>
      <c r="M70" s="156">
        <f t="shared" si="25"/>
        <v>12</v>
      </c>
      <c r="N70" s="23"/>
      <c r="P70" s="38">
        <f t="shared" si="17"/>
        <v>5.0064000000000002</v>
      </c>
      <c r="Q70" s="38">
        <f t="shared" si="18"/>
        <v>2.7995999999999999</v>
      </c>
      <c r="R70" s="38">
        <f t="shared" si="19"/>
        <v>3.6107999999999998</v>
      </c>
      <c r="S70" s="38">
        <f t="shared" si="20"/>
        <v>0.58320000000000005</v>
      </c>
      <c r="T70" s="38">
        <f t="shared" si="26"/>
        <v>12</v>
      </c>
    </row>
    <row r="71" spans="1:20">
      <c r="A71" s="8" t="s">
        <v>113</v>
      </c>
      <c r="B71" s="203">
        <v>12</v>
      </c>
      <c r="C71" s="203">
        <v>12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5.0064000000000002</v>
      </c>
      <c r="J71" s="22">
        <f t="shared" si="22"/>
        <v>2.7995999999999999</v>
      </c>
      <c r="K71" s="22">
        <f t="shared" si="23"/>
        <v>3.6107999999999998</v>
      </c>
      <c r="L71" s="22">
        <f t="shared" si="24"/>
        <v>0.58320000000000005</v>
      </c>
      <c r="M71" s="156">
        <f t="shared" si="25"/>
        <v>12</v>
      </c>
      <c r="N71" s="23"/>
      <c r="P71" s="38">
        <f t="shared" si="17"/>
        <v>5.0064000000000002</v>
      </c>
      <c r="Q71" s="38">
        <f t="shared" si="18"/>
        <v>2.7995999999999999</v>
      </c>
      <c r="R71" s="38">
        <f t="shared" si="19"/>
        <v>3.6107999999999998</v>
      </c>
      <c r="S71" s="38">
        <f t="shared" si="20"/>
        <v>0.58320000000000005</v>
      </c>
      <c r="T71" s="38">
        <f t="shared" si="26"/>
        <v>12</v>
      </c>
    </row>
    <row r="72" spans="1:20">
      <c r="A72" s="8" t="s">
        <v>114</v>
      </c>
      <c r="B72" s="203">
        <v>12</v>
      </c>
      <c r="C72" s="203">
        <v>12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5.0064000000000002</v>
      </c>
      <c r="J72" s="22">
        <f t="shared" si="22"/>
        <v>2.7995999999999999</v>
      </c>
      <c r="K72" s="22">
        <f t="shared" si="23"/>
        <v>3.6107999999999998</v>
      </c>
      <c r="L72" s="22">
        <f t="shared" si="24"/>
        <v>0.58320000000000005</v>
      </c>
      <c r="M72" s="156">
        <f t="shared" si="25"/>
        <v>12</v>
      </c>
      <c r="N72" s="23"/>
      <c r="P72" s="38">
        <f t="shared" si="17"/>
        <v>5.0064000000000002</v>
      </c>
      <c r="Q72" s="38">
        <f t="shared" si="18"/>
        <v>2.7995999999999999</v>
      </c>
      <c r="R72" s="38">
        <f t="shared" si="19"/>
        <v>3.6107999999999998</v>
      </c>
      <c r="S72" s="38">
        <f t="shared" si="20"/>
        <v>0.58320000000000005</v>
      </c>
      <c r="T72" s="38">
        <f t="shared" si="26"/>
        <v>12</v>
      </c>
    </row>
    <row r="73" spans="1:20">
      <c r="A73" s="8" t="s">
        <v>115</v>
      </c>
      <c r="B73" s="203">
        <v>12</v>
      </c>
      <c r="C73" s="203">
        <v>12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5.0064000000000002</v>
      </c>
      <c r="J73" s="22">
        <f t="shared" si="22"/>
        <v>2.7995999999999999</v>
      </c>
      <c r="K73" s="22">
        <f t="shared" si="23"/>
        <v>3.6107999999999998</v>
      </c>
      <c r="L73" s="22">
        <f t="shared" si="24"/>
        <v>0.58320000000000005</v>
      </c>
      <c r="M73" s="156">
        <f t="shared" si="25"/>
        <v>12</v>
      </c>
      <c r="N73" s="23"/>
      <c r="P73" s="38">
        <f t="shared" si="17"/>
        <v>5.0064000000000002</v>
      </c>
      <c r="Q73" s="38">
        <f t="shared" si="18"/>
        <v>2.7995999999999999</v>
      </c>
      <c r="R73" s="38">
        <f t="shared" si="19"/>
        <v>3.6107999999999998</v>
      </c>
      <c r="S73" s="38">
        <f t="shared" si="20"/>
        <v>0.58320000000000005</v>
      </c>
      <c r="T73" s="38">
        <f t="shared" si="26"/>
        <v>12</v>
      </c>
    </row>
    <row r="74" spans="1:20">
      <c r="A74" s="8" t="s">
        <v>116</v>
      </c>
      <c r="B74" s="203">
        <v>12</v>
      </c>
      <c r="C74" s="203">
        <v>12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5.0064000000000002</v>
      </c>
      <c r="J74" s="22">
        <f t="shared" si="22"/>
        <v>2.7995999999999999</v>
      </c>
      <c r="K74" s="22">
        <f t="shared" si="23"/>
        <v>3.6107999999999998</v>
      </c>
      <c r="L74" s="22">
        <f t="shared" si="24"/>
        <v>0.58320000000000005</v>
      </c>
      <c r="M74" s="156">
        <f t="shared" si="25"/>
        <v>12</v>
      </c>
      <c r="N74" s="23"/>
      <c r="P74" s="38">
        <f t="shared" si="17"/>
        <v>5.0064000000000002</v>
      </c>
      <c r="Q74" s="38">
        <f t="shared" si="18"/>
        <v>2.7995999999999999</v>
      </c>
      <c r="R74" s="38">
        <f t="shared" si="19"/>
        <v>3.6107999999999998</v>
      </c>
      <c r="S74" s="38">
        <f t="shared" si="20"/>
        <v>0.58320000000000005</v>
      </c>
      <c r="T74" s="38">
        <f t="shared" si="26"/>
        <v>12</v>
      </c>
    </row>
    <row r="75" spans="1:20">
      <c r="A75" s="8" t="s">
        <v>117</v>
      </c>
      <c r="B75" s="203">
        <v>12</v>
      </c>
      <c r="C75" s="203">
        <v>12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5.0064000000000002</v>
      </c>
      <c r="J75" s="22">
        <f t="shared" si="22"/>
        <v>2.7995999999999999</v>
      </c>
      <c r="K75" s="22">
        <f t="shared" si="23"/>
        <v>3.6107999999999998</v>
      </c>
      <c r="L75" s="22">
        <f t="shared" si="24"/>
        <v>0.58320000000000005</v>
      </c>
      <c r="M75" s="156">
        <f t="shared" si="25"/>
        <v>12</v>
      </c>
      <c r="N75" s="23"/>
      <c r="P75" s="38">
        <f t="shared" si="17"/>
        <v>5.0064000000000002</v>
      </c>
      <c r="Q75" s="38">
        <f t="shared" si="18"/>
        <v>2.7995999999999999</v>
      </c>
      <c r="R75" s="38">
        <f t="shared" si="19"/>
        <v>3.6107999999999998</v>
      </c>
      <c r="S75" s="38">
        <f t="shared" si="20"/>
        <v>0.58320000000000005</v>
      </c>
      <c r="T75" s="38">
        <f t="shared" si="26"/>
        <v>12</v>
      </c>
    </row>
    <row r="76" spans="1:20">
      <c r="A76" s="8" t="s">
        <v>118</v>
      </c>
      <c r="B76" s="203">
        <v>12</v>
      </c>
      <c r="C76" s="203">
        <v>12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5.0064000000000002</v>
      </c>
      <c r="J76" s="22">
        <f t="shared" si="22"/>
        <v>2.7995999999999999</v>
      </c>
      <c r="K76" s="22">
        <f t="shared" si="23"/>
        <v>3.6107999999999998</v>
      </c>
      <c r="L76" s="22">
        <f t="shared" si="24"/>
        <v>0.58320000000000005</v>
      </c>
      <c r="M76" s="156">
        <f t="shared" si="25"/>
        <v>12</v>
      </c>
      <c r="N76" s="23"/>
      <c r="P76" s="38">
        <f t="shared" si="17"/>
        <v>5.0064000000000002</v>
      </c>
      <c r="Q76" s="38">
        <f t="shared" si="18"/>
        <v>2.7995999999999999</v>
      </c>
      <c r="R76" s="38">
        <f t="shared" si="19"/>
        <v>3.6107999999999998</v>
      </c>
      <c r="S76" s="38">
        <f t="shared" si="20"/>
        <v>0.58320000000000005</v>
      </c>
      <c r="T76" s="38">
        <f t="shared" si="26"/>
        <v>12</v>
      </c>
    </row>
    <row r="77" spans="1:20">
      <c r="A77" s="8" t="s">
        <v>119</v>
      </c>
      <c r="B77" s="203">
        <v>12</v>
      </c>
      <c r="C77" s="203">
        <v>12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5.0064000000000002</v>
      </c>
      <c r="J77" s="22">
        <f t="shared" si="22"/>
        <v>2.7995999999999999</v>
      </c>
      <c r="K77" s="22">
        <f t="shared" si="23"/>
        <v>3.6107999999999998</v>
      </c>
      <c r="L77" s="22">
        <f t="shared" si="24"/>
        <v>0.58320000000000005</v>
      </c>
      <c r="M77" s="156">
        <f t="shared" si="25"/>
        <v>12</v>
      </c>
      <c r="N77" s="23"/>
      <c r="P77" s="38">
        <f t="shared" si="17"/>
        <v>5.0064000000000002</v>
      </c>
      <c r="Q77" s="38">
        <f t="shared" si="18"/>
        <v>2.7995999999999999</v>
      </c>
      <c r="R77" s="38">
        <f t="shared" si="19"/>
        <v>3.6107999999999998</v>
      </c>
      <c r="S77" s="38">
        <f t="shared" si="20"/>
        <v>0.58320000000000005</v>
      </c>
      <c r="T77" s="38">
        <f t="shared" si="26"/>
        <v>12</v>
      </c>
    </row>
    <row r="78" spans="1:20">
      <c r="A78" s="8" t="s">
        <v>120</v>
      </c>
      <c r="B78" s="203">
        <v>12</v>
      </c>
      <c r="C78" s="203">
        <v>12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5.0064000000000002</v>
      </c>
      <c r="J78" s="22">
        <f t="shared" si="22"/>
        <v>2.7995999999999999</v>
      </c>
      <c r="K78" s="22">
        <f t="shared" si="23"/>
        <v>3.6107999999999998</v>
      </c>
      <c r="L78" s="22">
        <f t="shared" si="24"/>
        <v>0.58320000000000005</v>
      </c>
      <c r="M78" s="156">
        <f t="shared" si="25"/>
        <v>12</v>
      </c>
      <c r="N78" s="23"/>
      <c r="P78" s="38">
        <f t="shared" si="17"/>
        <v>5.0064000000000002</v>
      </c>
      <c r="Q78" s="38">
        <f t="shared" si="18"/>
        <v>2.7995999999999999</v>
      </c>
      <c r="R78" s="38">
        <f t="shared" si="19"/>
        <v>3.6107999999999998</v>
      </c>
      <c r="S78" s="38">
        <f t="shared" si="20"/>
        <v>0.58320000000000005</v>
      </c>
      <c r="T78" s="38">
        <f t="shared" si="26"/>
        <v>12</v>
      </c>
    </row>
    <row r="79" spans="1:20">
      <c r="A79" s="8" t="s">
        <v>121</v>
      </c>
      <c r="B79" s="203">
        <v>12</v>
      </c>
      <c r="C79" s="203">
        <v>12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5.0064000000000002</v>
      </c>
      <c r="J79" s="22">
        <f t="shared" si="22"/>
        <v>2.7995999999999999</v>
      </c>
      <c r="K79" s="22">
        <f t="shared" si="23"/>
        <v>3.6107999999999998</v>
      </c>
      <c r="L79" s="22">
        <f t="shared" si="24"/>
        <v>0.58320000000000005</v>
      </c>
      <c r="M79" s="156">
        <f t="shared" si="25"/>
        <v>12</v>
      </c>
      <c r="N79" s="23"/>
      <c r="P79" s="38">
        <f t="shared" si="17"/>
        <v>5.0064000000000002</v>
      </c>
      <c r="Q79" s="38">
        <f t="shared" si="18"/>
        <v>2.7995999999999999</v>
      </c>
      <c r="R79" s="38">
        <f t="shared" si="19"/>
        <v>3.6107999999999998</v>
      </c>
      <c r="S79" s="38">
        <f t="shared" si="20"/>
        <v>0.58320000000000005</v>
      </c>
      <c r="T79" s="38">
        <f t="shared" si="26"/>
        <v>12</v>
      </c>
    </row>
    <row r="80" spans="1:20">
      <c r="A80" s="8" t="s">
        <v>122</v>
      </c>
      <c r="B80" s="203">
        <v>12</v>
      </c>
      <c r="C80" s="203">
        <v>12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5.0064000000000002</v>
      </c>
      <c r="J80" s="22">
        <f t="shared" si="22"/>
        <v>2.7995999999999999</v>
      </c>
      <c r="K80" s="22">
        <f t="shared" si="23"/>
        <v>3.6107999999999998</v>
      </c>
      <c r="L80" s="22">
        <f t="shared" si="24"/>
        <v>0.58320000000000005</v>
      </c>
      <c r="M80" s="156">
        <f t="shared" si="25"/>
        <v>12</v>
      </c>
      <c r="N80" s="23"/>
      <c r="P80" s="38">
        <f t="shared" si="17"/>
        <v>5.0064000000000002</v>
      </c>
      <c r="Q80" s="38">
        <f t="shared" si="18"/>
        <v>2.7995999999999999</v>
      </c>
      <c r="R80" s="38">
        <f t="shared" si="19"/>
        <v>3.6107999999999998</v>
      </c>
      <c r="S80" s="38">
        <f t="shared" si="20"/>
        <v>0.58320000000000005</v>
      </c>
      <c r="T80" s="38">
        <f t="shared" si="26"/>
        <v>12</v>
      </c>
    </row>
    <row r="81" spans="1:20">
      <c r="A81" s="8" t="s">
        <v>123</v>
      </c>
      <c r="B81" s="203">
        <v>12</v>
      </c>
      <c r="C81" s="203">
        <v>12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5.0064000000000002</v>
      </c>
      <c r="J81" s="22">
        <f t="shared" si="22"/>
        <v>2.7995999999999999</v>
      </c>
      <c r="K81" s="22">
        <f t="shared" si="23"/>
        <v>3.6107999999999998</v>
      </c>
      <c r="L81" s="22">
        <f t="shared" si="24"/>
        <v>0.58320000000000005</v>
      </c>
      <c r="M81" s="156">
        <f t="shared" si="25"/>
        <v>12</v>
      </c>
      <c r="N81" s="23"/>
      <c r="P81" s="38">
        <f t="shared" si="17"/>
        <v>5.0064000000000002</v>
      </c>
      <c r="Q81" s="38">
        <f t="shared" si="18"/>
        <v>2.7995999999999999</v>
      </c>
      <c r="R81" s="38">
        <f t="shared" si="19"/>
        <v>3.6107999999999998</v>
      </c>
      <c r="S81" s="38">
        <f t="shared" si="20"/>
        <v>0.58320000000000005</v>
      </c>
      <c r="T81" s="38">
        <f t="shared" si="26"/>
        <v>12</v>
      </c>
    </row>
    <row r="82" spans="1:20">
      <c r="A82" s="8" t="s">
        <v>124</v>
      </c>
      <c r="B82" s="203">
        <v>12</v>
      </c>
      <c r="C82" s="203">
        <v>12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5.0064000000000002</v>
      </c>
      <c r="J82" s="22">
        <f t="shared" si="22"/>
        <v>2.7995999999999999</v>
      </c>
      <c r="K82" s="22">
        <f t="shared" si="23"/>
        <v>3.6107999999999998</v>
      </c>
      <c r="L82" s="22">
        <f t="shared" si="24"/>
        <v>0.58320000000000005</v>
      </c>
      <c r="M82" s="156">
        <f t="shared" si="25"/>
        <v>12</v>
      </c>
      <c r="N82" s="23"/>
      <c r="P82" s="38">
        <f t="shared" si="17"/>
        <v>5.0064000000000002</v>
      </c>
      <c r="Q82" s="38">
        <f t="shared" si="18"/>
        <v>2.7995999999999999</v>
      </c>
      <c r="R82" s="38">
        <f t="shared" si="19"/>
        <v>3.6107999999999998</v>
      </c>
      <c r="S82" s="38">
        <f t="shared" si="20"/>
        <v>0.58320000000000005</v>
      </c>
      <c r="T82" s="38">
        <f t="shared" si="26"/>
        <v>12</v>
      </c>
    </row>
    <row r="83" spans="1:20">
      <c r="A83" s="8" t="s">
        <v>125</v>
      </c>
      <c r="B83" s="203">
        <v>12</v>
      </c>
      <c r="C83" s="203">
        <v>12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5.0064000000000002</v>
      </c>
      <c r="J83" s="22">
        <f t="shared" si="22"/>
        <v>2.7995999999999999</v>
      </c>
      <c r="K83" s="22">
        <f t="shared" si="23"/>
        <v>3.6107999999999998</v>
      </c>
      <c r="L83" s="22">
        <f t="shared" si="24"/>
        <v>0.58320000000000005</v>
      </c>
      <c r="M83" s="156">
        <f t="shared" si="25"/>
        <v>12</v>
      </c>
      <c r="N83" s="23"/>
      <c r="P83" s="38">
        <f t="shared" si="17"/>
        <v>5.0064000000000002</v>
      </c>
      <c r="Q83" s="38">
        <f t="shared" si="18"/>
        <v>2.7995999999999999</v>
      </c>
      <c r="R83" s="38">
        <f t="shared" si="19"/>
        <v>3.6107999999999998</v>
      </c>
      <c r="S83" s="38">
        <f t="shared" si="20"/>
        <v>0.58320000000000005</v>
      </c>
      <c r="T83" s="38">
        <f t="shared" si="26"/>
        <v>12</v>
      </c>
    </row>
    <row r="84" spans="1:20">
      <c r="A84" s="8" t="s">
        <v>126</v>
      </c>
      <c r="B84" s="203">
        <v>12</v>
      </c>
      <c r="C84" s="203">
        <v>12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5.0064000000000002</v>
      </c>
      <c r="J84" s="22">
        <f t="shared" si="22"/>
        <v>2.7995999999999999</v>
      </c>
      <c r="K84" s="22">
        <f t="shared" si="23"/>
        <v>3.6107999999999998</v>
      </c>
      <c r="L84" s="22">
        <f t="shared" si="24"/>
        <v>0.58320000000000005</v>
      </c>
      <c r="M84" s="156">
        <f t="shared" si="25"/>
        <v>12</v>
      </c>
      <c r="N84" s="23"/>
      <c r="P84" s="38">
        <f t="shared" si="17"/>
        <v>5.0064000000000002</v>
      </c>
      <c r="Q84" s="38">
        <f t="shared" si="18"/>
        <v>2.7995999999999999</v>
      </c>
      <c r="R84" s="38">
        <f t="shared" si="19"/>
        <v>3.6107999999999998</v>
      </c>
      <c r="S84" s="38">
        <f t="shared" si="20"/>
        <v>0.58320000000000005</v>
      </c>
      <c r="T84" s="38">
        <f t="shared" si="26"/>
        <v>12</v>
      </c>
    </row>
    <row r="85" spans="1:20">
      <c r="A85" s="8" t="s">
        <v>127</v>
      </c>
      <c r="B85" s="203">
        <v>12</v>
      </c>
      <c r="C85" s="203">
        <v>12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5.0064000000000002</v>
      </c>
      <c r="J85" s="22">
        <f t="shared" si="22"/>
        <v>2.7995999999999999</v>
      </c>
      <c r="K85" s="22">
        <f t="shared" si="23"/>
        <v>3.6107999999999998</v>
      </c>
      <c r="L85" s="22">
        <f t="shared" si="24"/>
        <v>0.58320000000000005</v>
      </c>
      <c r="M85" s="156">
        <f t="shared" si="25"/>
        <v>12</v>
      </c>
      <c r="N85" s="23"/>
      <c r="P85" s="38">
        <f t="shared" si="17"/>
        <v>5.0064000000000002</v>
      </c>
      <c r="Q85" s="38">
        <f t="shared" si="18"/>
        <v>2.7995999999999999</v>
      </c>
      <c r="R85" s="38">
        <f t="shared" si="19"/>
        <v>3.6107999999999998</v>
      </c>
      <c r="S85" s="38">
        <f t="shared" si="20"/>
        <v>0.58320000000000005</v>
      </c>
      <c r="T85" s="38">
        <f t="shared" si="26"/>
        <v>12</v>
      </c>
    </row>
    <row r="86" spans="1:20">
      <c r="A86" s="8" t="s">
        <v>128</v>
      </c>
      <c r="B86" s="203">
        <v>12</v>
      </c>
      <c r="C86" s="203">
        <v>12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5.0064000000000002</v>
      </c>
      <c r="J86" s="22">
        <f t="shared" si="22"/>
        <v>2.7995999999999999</v>
      </c>
      <c r="K86" s="22">
        <f t="shared" si="23"/>
        <v>3.6107999999999998</v>
      </c>
      <c r="L86" s="22">
        <f t="shared" si="24"/>
        <v>0.58320000000000005</v>
      </c>
      <c r="M86" s="156">
        <f t="shared" si="25"/>
        <v>12</v>
      </c>
      <c r="N86" s="23"/>
      <c r="P86" s="38">
        <f t="shared" si="17"/>
        <v>5.0064000000000002</v>
      </c>
      <c r="Q86" s="38">
        <f t="shared" si="18"/>
        <v>2.7995999999999999</v>
      </c>
      <c r="R86" s="38">
        <f t="shared" si="19"/>
        <v>3.6107999999999998</v>
      </c>
      <c r="S86" s="38">
        <f t="shared" si="20"/>
        <v>0.58320000000000005</v>
      </c>
      <c r="T86" s="38">
        <f t="shared" si="26"/>
        <v>12</v>
      </c>
    </row>
    <row r="87" spans="1:20">
      <c r="A87" s="8" t="s">
        <v>129</v>
      </c>
      <c r="B87" s="203">
        <v>12</v>
      </c>
      <c r="C87" s="203">
        <v>12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5.0064000000000002</v>
      </c>
      <c r="J87" s="22">
        <f t="shared" si="22"/>
        <v>2.7995999999999999</v>
      </c>
      <c r="K87" s="22">
        <f t="shared" si="23"/>
        <v>3.6107999999999998</v>
      </c>
      <c r="L87" s="22">
        <f t="shared" si="24"/>
        <v>0.58320000000000005</v>
      </c>
      <c r="M87" s="156">
        <f t="shared" si="25"/>
        <v>12</v>
      </c>
      <c r="N87" s="23"/>
      <c r="P87" s="38">
        <f t="shared" si="17"/>
        <v>5.0064000000000002</v>
      </c>
      <c r="Q87" s="38">
        <f t="shared" si="18"/>
        <v>2.7995999999999999</v>
      </c>
      <c r="R87" s="38">
        <f t="shared" si="19"/>
        <v>3.6107999999999998</v>
      </c>
      <c r="S87" s="38">
        <f t="shared" si="20"/>
        <v>0.58320000000000005</v>
      </c>
      <c r="T87" s="38">
        <f t="shared" si="26"/>
        <v>12</v>
      </c>
    </row>
    <row r="88" spans="1:20">
      <c r="A88" s="8" t="s">
        <v>130</v>
      </c>
      <c r="B88" s="203">
        <v>12</v>
      </c>
      <c r="C88" s="203">
        <v>12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5.0064000000000002</v>
      </c>
      <c r="J88" s="22">
        <f t="shared" si="22"/>
        <v>2.7995999999999999</v>
      </c>
      <c r="K88" s="22">
        <f t="shared" si="23"/>
        <v>3.6107999999999998</v>
      </c>
      <c r="L88" s="22">
        <f t="shared" si="24"/>
        <v>0.58320000000000005</v>
      </c>
      <c r="M88" s="156">
        <f t="shared" si="25"/>
        <v>12</v>
      </c>
      <c r="N88" s="23"/>
      <c r="P88" s="38">
        <f t="shared" si="17"/>
        <v>5.0064000000000002</v>
      </c>
      <c r="Q88" s="38">
        <f t="shared" si="18"/>
        <v>2.7995999999999999</v>
      </c>
      <c r="R88" s="38">
        <f t="shared" si="19"/>
        <v>3.6107999999999998</v>
      </c>
      <c r="S88" s="38">
        <f t="shared" si="20"/>
        <v>0.58320000000000005</v>
      </c>
      <c r="T88" s="38">
        <f t="shared" si="26"/>
        <v>12</v>
      </c>
    </row>
    <row r="89" spans="1:20">
      <c r="A89" s="8" t="s">
        <v>131</v>
      </c>
      <c r="B89" s="203">
        <v>12</v>
      </c>
      <c r="C89" s="203">
        <v>12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5.0064000000000002</v>
      </c>
      <c r="J89" s="22">
        <f t="shared" si="22"/>
        <v>2.7995999999999999</v>
      </c>
      <c r="K89" s="22">
        <f t="shared" si="23"/>
        <v>3.6107999999999998</v>
      </c>
      <c r="L89" s="22">
        <f t="shared" si="24"/>
        <v>0.58320000000000005</v>
      </c>
      <c r="M89" s="156">
        <f t="shared" si="25"/>
        <v>12</v>
      </c>
      <c r="N89" s="23"/>
      <c r="P89" s="38">
        <f t="shared" si="17"/>
        <v>5.0064000000000002</v>
      </c>
      <c r="Q89" s="38">
        <f t="shared" si="18"/>
        <v>2.7995999999999999</v>
      </c>
      <c r="R89" s="38">
        <f t="shared" si="19"/>
        <v>3.6107999999999998</v>
      </c>
      <c r="S89" s="38">
        <f t="shared" si="20"/>
        <v>0.58320000000000005</v>
      </c>
      <c r="T89" s="38">
        <f t="shared" si="26"/>
        <v>12</v>
      </c>
    </row>
    <row r="90" spans="1:20">
      <c r="A90" s="8" t="s">
        <v>132</v>
      </c>
      <c r="B90" s="203">
        <v>12</v>
      </c>
      <c r="C90" s="203">
        <v>12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5.0064000000000002</v>
      </c>
      <c r="J90" s="22">
        <f t="shared" si="22"/>
        <v>2.7995999999999999</v>
      </c>
      <c r="K90" s="22">
        <f t="shared" si="23"/>
        <v>3.6107999999999998</v>
      </c>
      <c r="L90" s="22">
        <f t="shared" si="24"/>
        <v>0.58320000000000005</v>
      </c>
      <c r="M90" s="156">
        <f t="shared" si="25"/>
        <v>12</v>
      </c>
      <c r="N90" s="23"/>
      <c r="P90" s="38">
        <f t="shared" si="17"/>
        <v>5.0064000000000002</v>
      </c>
      <c r="Q90" s="38">
        <f t="shared" si="18"/>
        <v>2.7995999999999999</v>
      </c>
      <c r="R90" s="38">
        <f t="shared" si="19"/>
        <v>3.6107999999999998</v>
      </c>
      <c r="S90" s="38">
        <f t="shared" si="20"/>
        <v>0.58320000000000005</v>
      </c>
      <c r="T90" s="38">
        <f t="shared" si="26"/>
        <v>12</v>
      </c>
    </row>
    <row r="91" spans="1:20">
      <c r="A91" s="8" t="s">
        <v>133</v>
      </c>
      <c r="B91" s="203">
        <v>12</v>
      </c>
      <c r="C91" s="203">
        <v>12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5.0064000000000002</v>
      </c>
      <c r="J91" s="22">
        <f t="shared" si="22"/>
        <v>2.7995999999999999</v>
      </c>
      <c r="K91" s="22">
        <f t="shared" si="23"/>
        <v>3.6107999999999998</v>
      </c>
      <c r="L91" s="22">
        <f t="shared" si="24"/>
        <v>0.58320000000000005</v>
      </c>
      <c r="M91" s="156">
        <f t="shared" si="25"/>
        <v>12</v>
      </c>
      <c r="N91" s="23"/>
      <c r="P91" s="38">
        <f t="shared" si="17"/>
        <v>5.0064000000000002</v>
      </c>
      <c r="Q91" s="38">
        <f t="shared" si="18"/>
        <v>2.7995999999999999</v>
      </c>
      <c r="R91" s="38">
        <f t="shared" si="19"/>
        <v>3.6107999999999998</v>
      </c>
      <c r="S91" s="38">
        <f t="shared" si="20"/>
        <v>0.58320000000000005</v>
      </c>
      <c r="T91" s="38">
        <f t="shared" si="26"/>
        <v>12</v>
      </c>
    </row>
    <row r="92" spans="1:20">
      <c r="A92" s="8" t="s">
        <v>134</v>
      </c>
      <c r="B92" s="203">
        <v>12</v>
      </c>
      <c r="C92" s="203">
        <v>12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5.0064000000000002</v>
      </c>
      <c r="J92" s="22">
        <f t="shared" si="22"/>
        <v>2.7995999999999999</v>
      </c>
      <c r="K92" s="22">
        <f t="shared" si="23"/>
        <v>3.6107999999999998</v>
      </c>
      <c r="L92" s="22">
        <f t="shared" si="24"/>
        <v>0.58320000000000005</v>
      </c>
      <c r="M92" s="156">
        <f t="shared" si="25"/>
        <v>12</v>
      </c>
      <c r="N92" s="23"/>
      <c r="P92" s="38">
        <f t="shared" si="17"/>
        <v>5.0064000000000002</v>
      </c>
      <c r="Q92" s="38">
        <f t="shared" si="18"/>
        <v>2.7995999999999999</v>
      </c>
      <c r="R92" s="38">
        <f t="shared" si="19"/>
        <v>3.6107999999999998</v>
      </c>
      <c r="S92" s="38">
        <f t="shared" si="20"/>
        <v>0.58320000000000005</v>
      </c>
      <c r="T92" s="38">
        <f t="shared" si="26"/>
        <v>12</v>
      </c>
    </row>
    <row r="93" spans="1:20">
      <c r="A93" s="8" t="s">
        <v>135</v>
      </c>
      <c r="B93" s="203">
        <v>12</v>
      </c>
      <c r="C93" s="203">
        <v>12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5.0064000000000002</v>
      </c>
      <c r="J93" s="22">
        <f t="shared" si="22"/>
        <v>2.7995999999999999</v>
      </c>
      <c r="K93" s="22">
        <f t="shared" si="23"/>
        <v>3.6107999999999998</v>
      </c>
      <c r="L93" s="22">
        <f t="shared" si="24"/>
        <v>0.58320000000000005</v>
      </c>
      <c r="M93" s="156">
        <f t="shared" si="25"/>
        <v>12</v>
      </c>
      <c r="N93" s="23"/>
      <c r="P93" s="38">
        <f t="shared" si="17"/>
        <v>5.0064000000000002</v>
      </c>
      <c r="Q93" s="38">
        <f t="shared" si="18"/>
        <v>2.7995999999999999</v>
      </c>
      <c r="R93" s="38">
        <f t="shared" si="19"/>
        <v>3.6107999999999998</v>
      </c>
      <c r="S93" s="38">
        <f t="shared" si="20"/>
        <v>0.58320000000000005</v>
      </c>
      <c r="T93" s="38">
        <f t="shared" si="26"/>
        <v>12</v>
      </c>
    </row>
    <row r="94" spans="1:20">
      <c r="A94" s="8" t="s">
        <v>136</v>
      </c>
      <c r="B94" s="203">
        <v>12</v>
      </c>
      <c r="C94" s="203">
        <v>12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5.0064000000000002</v>
      </c>
      <c r="J94" s="22">
        <f t="shared" si="22"/>
        <v>2.7995999999999999</v>
      </c>
      <c r="K94" s="22">
        <f t="shared" si="23"/>
        <v>3.6107999999999998</v>
      </c>
      <c r="L94" s="22">
        <f t="shared" si="24"/>
        <v>0.58320000000000005</v>
      </c>
      <c r="M94" s="156">
        <f t="shared" si="25"/>
        <v>12</v>
      </c>
      <c r="N94" s="23"/>
      <c r="P94" s="38">
        <f t="shared" si="17"/>
        <v>5.0064000000000002</v>
      </c>
      <c r="Q94" s="38">
        <f t="shared" si="18"/>
        <v>2.7995999999999999</v>
      </c>
      <c r="R94" s="38">
        <f t="shared" si="19"/>
        <v>3.6107999999999998</v>
      </c>
      <c r="S94" s="38">
        <f t="shared" si="20"/>
        <v>0.58320000000000005</v>
      </c>
      <c r="T94" s="38">
        <f t="shared" si="26"/>
        <v>12</v>
      </c>
    </row>
    <row r="95" spans="1:20">
      <c r="A95" s="8" t="s">
        <v>137</v>
      </c>
      <c r="B95" s="203">
        <v>12</v>
      </c>
      <c r="C95" s="203">
        <v>12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5.0064000000000002</v>
      </c>
      <c r="J95" s="22">
        <f t="shared" si="22"/>
        <v>2.7995999999999999</v>
      </c>
      <c r="K95" s="22">
        <f t="shared" si="23"/>
        <v>3.6107999999999998</v>
      </c>
      <c r="L95" s="22">
        <f t="shared" si="24"/>
        <v>0.58320000000000005</v>
      </c>
      <c r="M95" s="156">
        <f t="shared" si="25"/>
        <v>12</v>
      </c>
      <c r="N95" s="23"/>
      <c r="P95" s="38">
        <f t="shared" si="17"/>
        <v>5.0064000000000002</v>
      </c>
      <c r="Q95" s="38">
        <f t="shared" si="18"/>
        <v>2.7995999999999999</v>
      </c>
      <c r="R95" s="38">
        <f t="shared" si="19"/>
        <v>3.6107999999999998</v>
      </c>
      <c r="S95" s="38">
        <f t="shared" si="20"/>
        <v>0.58320000000000005</v>
      </c>
      <c r="T95" s="38">
        <f t="shared" si="26"/>
        <v>12</v>
      </c>
    </row>
    <row r="96" spans="1:20">
      <c r="A96" s="8" t="s">
        <v>138</v>
      </c>
      <c r="B96" s="203">
        <v>12</v>
      </c>
      <c r="C96" s="203">
        <v>12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5.0064000000000002</v>
      </c>
      <c r="J96" s="22">
        <f t="shared" si="22"/>
        <v>2.7995999999999999</v>
      </c>
      <c r="K96" s="22">
        <f t="shared" si="23"/>
        <v>3.6107999999999998</v>
      </c>
      <c r="L96" s="22">
        <f t="shared" si="24"/>
        <v>0.58320000000000005</v>
      </c>
      <c r="M96" s="156">
        <f t="shared" si="25"/>
        <v>12</v>
      </c>
      <c r="N96" s="23"/>
      <c r="P96" s="38">
        <f t="shared" si="17"/>
        <v>5.0064000000000002</v>
      </c>
      <c r="Q96" s="38">
        <f t="shared" si="18"/>
        <v>2.7995999999999999</v>
      </c>
      <c r="R96" s="38">
        <f t="shared" si="19"/>
        <v>3.6107999999999998</v>
      </c>
      <c r="S96" s="38">
        <f t="shared" si="20"/>
        <v>0.58320000000000005</v>
      </c>
      <c r="T96" s="38">
        <f t="shared" si="26"/>
        <v>12</v>
      </c>
    </row>
    <row r="97" spans="1:23">
      <c r="A97" s="8" t="s">
        <v>139</v>
      </c>
      <c r="B97" s="203">
        <v>12</v>
      </c>
      <c r="C97" s="203">
        <v>12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5.0064000000000002</v>
      </c>
      <c r="J97" s="22">
        <f t="shared" si="22"/>
        <v>2.7995999999999999</v>
      </c>
      <c r="K97" s="22">
        <f t="shared" si="23"/>
        <v>3.6107999999999998</v>
      </c>
      <c r="L97" s="22">
        <f t="shared" si="24"/>
        <v>0.58320000000000005</v>
      </c>
      <c r="M97" s="156">
        <f t="shared" si="25"/>
        <v>12</v>
      </c>
      <c r="N97" s="23"/>
      <c r="P97" s="38">
        <f t="shared" si="17"/>
        <v>5.0064000000000002</v>
      </c>
      <c r="Q97" s="38">
        <f t="shared" si="18"/>
        <v>2.7995999999999999</v>
      </c>
      <c r="R97" s="38">
        <f t="shared" si="19"/>
        <v>3.6107999999999998</v>
      </c>
      <c r="S97" s="38">
        <f t="shared" si="20"/>
        <v>0.58320000000000005</v>
      </c>
      <c r="T97" s="38">
        <f t="shared" si="26"/>
        <v>12</v>
      </c>
    </row>
    <row r="98" spans="1:23" ht="15.75" thickBot="1">
      <c r="A98" s="8" t="s">
        <v>140</v>
      </c>
      <c r="B98" s="203">
        <v>12</v>
      </c>
      <c r="C98" s="203">
        <v>12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5.0064000000000002</v>
      </c>
      <c r="J98" s="22">
        <f t="shared" si="22"/>
        <v>2.7995999999999999</v>
      </c>
      <c r="K98" s="22">
        <f t="shared" si="23"/>
        <v>3.6107999999999998</v>
      </c>
      <c r="L98" s="22">
        <f t="shared" si="24"/>
        <v>0.58320000000000005</v>
      </c>
      <c r="M98" s="156">
        <f t="shared" si="25"/>
        <v>12</v>
      </c>
      <c r="N98" s="23"/>
      <c r="P98" s="38">
        <f t="shared" si="17"/>
        <v>5.0064000000000002</v>
      </c>
      <c r="Q98" s="38">
        <f t="shared" si="18"/>
        <v>2.7995999999999999</v>
      </c>
      <c r="R98" s="38">
        <f t="shared" si="19"/>
        <v>3.6107999999999998</v>
      </c>
      <c r="S98" s="38">
        <f t="shared" si="20"/>
        <v>0.58320000000000005</v>
      </c>
      <c r="T98" s="38">
        <f t="shared" si="26"/>
        <v>12</v>
      </c>
    </row>
    <row r="99" spans="1:23" ht="15.75" thickBot="1">
      <c r="A99" s="8" t="s">
        <v>171</v>
      </c>
      <c r="B99" s="21">
        <f t="shared" ref="B99:H99" si="27">SUM(B3:B98)/4000</f>
        <v>0.28799999999999998</v>
      </c>
      <c r="C99" s="21">
        <f t="shared" si="27"/>
        <v>0.28799999999999998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0.12015359999999993</v>
      </c>
      <c r="J99" s="157">
        <f t="shared" ref="J99:L99" si="28">SUM(J3:J98)/4000</f>
        <v>6.719039999999997E-2</v>
      </c>
      <c r="K99" s="157">
        <f t="shared" si="28"/>
        <v>8.6659199999999978E-2</v>
      </c>
      <c r="L99" s="157">
        <f t="shared" si="28"/>
        <v>1.3996799999999988E-2</v>
      </c>
      <c r="M99" s="158">
        <f>SUM(M3:M98)/4000</f>
        <v>0.28799999999999998</v>
      </c>
      <c r="N99" s="24"/>
      <c r="P99" s="38">
        <f>SUM(P3:P98)/4000</f>
        <v>0.12015359999999993</v>
      </c>
      <c r="Q99" s="38">
        <f t="shared" ref="Q99:S99" si="29">SUM(Q3:Q98)/4000</f>
        <v>6.719039999999997E-2</v>
      </c>
      <c r="R99" s="38">
        <f t="shared" si="29"/>
        <v>8.6659199999999978E-2</v>
      </c>
      <c r="S99" s="38">
        <f t="shared" si="29"/>
        <v>1.3996799999999988E-2</v>
      </c>
      <c r="T99" s="38">
        <f t="shared" si="26"/>
        <v>0.28799999999999987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538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869.41000000000008</v>
      </c>
      <c r="I3" s="54">
        <v>26.19</v>
      </c>
      <c r="J3" s="54">
        <v>202.75</v>
      </c>
      <c r="K3" s="54">
        <v>0</v>
      </c>
      <c r="L3" s="54">
        <v>0</v>
      </c>
      <c r="M3" s="73">
        <v>6.11</v>
      </c>
      <c r="N3" s="72">
        <v>0</v>
      </c>
      <c r="O3" s="54">
        <v>0</v>
      </c>
      <c r="P3" s="54">
        <v>0</v>
      </c>
      <c r="Q3" s="54">
        <v>-37</v>
      </c>
      <c r="R3" s="54">
        <v>0</v>
      </c>
      <c r="S3" s="73">
        <v>0</v>
      </c>
      <c r="U3" s="74">
        <v>-37</v>
      </c>
      <c r="V3" s="75">
        <v>1104.46</v>
      </c>
      <c r="W3">
        <v>869.22</v>
      </c>
      <c r="X3">
        <v>26.19</v>
      </c>
      <c r="Y3">
        <v>0.19</v>
      </c>
      <c r="Z3">
        <v>-37</v>
      </c>
      <c r="AA3">
        <v>6.11</v>
      </c>
      <c r="AB3">
        <v>202.75</v>
      </c>
    </row>
    <row r="4" spans="1:28">
      <c r="A4" s="113" t="s">
        <v>537</v>
      </c>
      <c r="D4" t="s">
        <v>437</v>
      </c>
      <c r="F4" t="s">
        <v>436</v>
      </c>
      <c r="G4" t="s">
        <v>46</v>
      </c>
      <c r="H4" s="74">
        <v>818.96</v>
      </c>
      <c r="I4" s="47">
        <v>0</v>
      </c>
      <c r="J4" s="47">
        <v>187.23</v>
      </c>
      <c r="K4" s="47">
        <v>0</v>
      </c>
      <c r="L4" s="47">
        <v>0</v>
      </c>
      <c r="M4" s="75">
        <v>6.5</v>
      </c>
      <c r="N4" s="74">
        <v>0</v>
      </c>
      <c r="O4" s="47">
        <v>0</v>
      </c>
      <c r="P4" s="47">
        <v>0</v>
      </c>
      <c r="Q4" s="47">
        <v>-39</v>
      </c>
      <c r="R4" s="47">
        <v>0</v>
      </c>
      <c r="S4" s="75">
        <v>0</v>
      </c>
      <c r="U4" s="74">
        <v>-39</v>
      </c>
      <c r="V4" s="75">
        <v>1012.69</v>
      </c>
      <c r="W4">
        <v>818.77</v>
      </c>
      <c r="X4">
        <v>0</v>
      </c>
      <c r="Y4">
        <v>0.19</v>
      </c>
      <c r="Z4">
        <v>-39</v>
      </c>
      <c r="AA4">
        <v>6.5</v>
      </c>
      <c r="AB4">
        <v>187.23</v>
      </c>
    </row>
    <row r="5" spans="1:28">
      <c r="A5" s="113" t="s">
        <v>538</v>
      </c>
      <c r="G5" t="s">
        <v>47</v>
      </c>
      <c r="H5" s="74">
        <v>782.1</v>
      </c>
      <c r="I5" s="47">
        <v>0</v>
      </c>
      <c r="J5" s="47">
        <v>164.92</v>
      </c>
      <c r="K5" s="47">
        <v>0</v>
      </c>
      <c r="L5" s="47">
        <v>0</v>
      </c>
      <c r="M5" s="75">
        <v>3.78</v>
      </c>
      <c r="N5" s="74">
        <v>0</v>
      </c>
      <c r="O5" s="47">
        <v>0</v>
      </c>
      <c r="P5" s="47">
        <v>0</v>
      </c>
      <c r="Q5" s="47">
        <v>-43</v>
      </c>
      <c r="R5" s="47">
        <v>0</v>
      </c>
      <c r="S5" s="75">
        <v>0</v>
      </c>
      <c r="U5" s="74">
        <v>-43</v>
      </c>
      <c r="V5" s="75">
        <v>950.8</v>
      </c>
      <c r="W5">
        <v>781.91</v>
      </c>
      <c r="X5">
        <v>0</v>
      </c>
      <c r="Y5">
        <v>0.19</v>
      </c>
      <c r="Z5">
        <v>-43</v>
      </c>
      <c r="AA5">
        <v>3.78</v>
      </c>
      <c r="AB5">
        <v>164.92</v>
      </c>
    </row>
    <row r="6" spans="1:28">
      <c r="G6" t="s">
        <v>48</v>
      </c>
      <c r="H6" s="74">
        <v>752.98</v>
      </c>
      <c r="I6" s="47">
        <v>0</v>
      </c>
      <c r="J6" s="47">
        <v>145.52000000000001</v>
      </c>
      <c r="K6" s="47">
        <v>0</v>
      </c>
      <c r="L6" s="47">
        <v>0</v>
      </c>
      <c r="M6" s="75">
        <v>1.36</v>
      </c>
      <c r="N6" s="74">
        <v>0</v>
      </c>
      <c r="O6" s="47">
        <v>0</v>
      </c>
      <c r="P6" s="47">
        <v>0</v>
      </c>
      <c r="Q6" s="47">
        <v>-46</v>
      </c>
      <c r="R6" s="47">
        <v>0</v>
      </c>
      <c r="S6" s="75">
        <v>0</v>
      </c>
      <c r="U6" s="74">
        <v>-46</v>
      </c>
      <c r="V6" s="75">
        <v>899.86</v>
      </c>
      <c r="W6">
        <v>752.79</v>
      </c>
      <c r="X6">
        <v>0</v>
      </c>
      <c r="Y6">
        <v>0.19</v>
      </c>
      <c r="Z6">
        <v>-46</v>
      </c>
      <c r="AA6">
        <v>1.36</v>
      </c>
      <c r="AB6">
        <v>145.52000000000001</v>
      </c>
    </row>
    <row r="7" spans="1:28">
      <c r="G7" t="s">
        <v>49</v>
      </c>
      <c r="H7" s="74">
        <v>714.19</v>
      </c>
      <c r="I7" s="47">
        <v>0</v>
      </c>
      <c r="J7" s="47">
        <v>119.32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-28</v>
      </c>
      <c r="R7" s="47">
        <v>0</v>
      </c>
      <c r="S7" s="75">
        <v>0</v>
      </c>
      <c r="U7" s="74">
        <v>-28</v>
      </c>
      <c r="V7" s="75">
        <v>833.51</v>
      </c>
      <c r="W7">
        <v>714</v>
      </c>
      <c r="X7">
        <v>0</v>
      </c>
      <c r="Y7">
        <v>0.19</v>
      </c>
      <c r="Z7">
        <v>-28</v>
      </c>
      <c r="AA7">
        <v>0</v>
      </c>
      <c r="AB7">
        <v>119.32</v>
      </c>
    </row>
    <row r="8" spans="1:28">
      <c r="G8" t="s">
        <v>50</v>
      </c>
      <c r="H8" s="74">
        <v>701.58</v>
      </c>
      <c r="I8" s="47">
        <v>0</v>
      </c>
      <c r="J8" s="47">
        <v>97.01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-30</v>
      </c>
      <c r="R8" s="47">
        <v>0</v>
      </c>
      <c r="S8" s="75">
        <v>0</v>
      </c>
      <c r="U8" s="74">
        <v>-30</v>
      </c>
      <c r="V8" s="75">
        <v>798.59</v>
      </c>
      <c r="W8">
        <v>701.39</v>
      </c>
      <c r="X8">
        <v>0</v>
      </c>
      <c r="Y8">
        <v>0.19</v>
      </c>
      <c r="Z8">
        <v>-30</v>
      </c>
      <c r="AA8">
        <v>0</v>
      </c>
      <c r="AB8">
        <v>97.01</v>
      </c>
    </row>
    <row r="9" spans="1:28">
      <c r="G9" t="s">
        <v>51</v>
      </c>
      <c r="H9" s="74">
        <v>674.41000000000008</v>
      </c>
      <c r="I9" s="47">
        <v>0</v>
      </c>
      <c r="J9" s="47">
        <v>77.61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-31</v>
      </c>
      <c r="R9" s="47">
        <v>0</v>
      </c>
      <c r="S9" s="75">
        <v>0</v>
      </c>
      <c r="U9" s="74">
        <v>-31</v>
      </c>
      <c r="V9" s="75">
        <v>752.02</v>
      </c>
      <c r="W9">
        <v>674.22</v>
      </c>
      <c r="X9">
        <v>0</v>
      </c>
      <c r="Y9">
        <v>0.19</v>
      </c>
      <c r="Z9">
        <v>-31</v>
      </c>
      <c r="AA9">
        <v>0</v>
      </c>
      <c r="AB9">
        <v>77.61</v>
      </c>
    </row>
    <row r="10" spans="1:28">
      <c r="G10" t="s">
        <v>52</v>
      </c>
      <c r="H10" s="74">
        <v>642.40000000000009</v>
      </c>
      <c r="I10" s="47">
        <v>0</v>
      </c>
      <c r="J10" s="47">
        <v>58.21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-33</v>
      </c>
      <c r="R10" s="47">
        <v>0</v>
      </c>
      <c r="S10" s="75">
        <v>0</v>
      </c>
      <c r="U10" s="74">
        <v>-33</v>
      </c>
      <c r="V10" s="75">
        <v>700.61</v>
      </c>
      <c r="W10">
        <v>642.21</v>
      </c>
      <c r="X10">
        <v>0</v>
      </c>
      <c r="Y10">
        <v>0.19</v>
      </c>
      <c r="Z10">
        <v>-33</v>
      </c>
      <c r="AA10">
        <v>0</v>
      </c>
      <c r="AB10">
        <v>58.21</v>
      </c>
    </row>
    <row r="11" spans="1:28">
      <c r="G11" t="s">
        <v>53</v>
      </c>
      <c r="H11" s="74">
        <v>600.19999999999993</v>
      </c>
      <c r="I11" s="47">
        <v>0</v>
      </c>
      <c r="J11" s="47">
        <v>32.979999999999997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-35</v>
      </c>
      <c r="R11" s="47">
        <v>0</v>
      </c>
      <c r="S11" s="75">
        <v>0</v>
      </c>
      <c r="U11" s="74">
        <v>-35</v>
      </c>
      <c r="V11" s="75">
        <v>633.17999999999995</v>
      </c>
      <c r="W11">
        <v>599.52</v>
      </c>
      <c r="X11">
        <v>0</v>
      </c>
      <c r="Y11">
        <v>0.68</v>
      </c>
      <c r="Z11">
        <v>-35</v>
      </c>
      <c r="AA11">
        <v>0</v>
      </c>
      <c r="AB11">
        <v>32.979999999999997</v>
      </c>
    </row>
    <row r="12" spans="1:28">
      <c r="G12" t="s">
        <v>54</v>
      </c>
      <c r="H12" s="74">
        <v>571.09999999999991</v>
      </c>
      <c r="I12" s="47">
        <v>0</v>
      </c>
      <c r="J12" s="47">
        <v>11.64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-37</v>
      </c>
      <c r="R12" s="47">
        <v>0</v>
      </c>
      <c r="S12" s="75">
        <v>0</v>
      </c>
      <c r="U12" s="74">
        <v>-37</v>
      </c>
      <c r="V12" s="75">
        <v>582.74</v>
      </c>
      <c r="W12">
        <v>570.41999999999996</v>
      </c>
      <c r="X12">
        <v>0</v>
      </c>
      <c r="Y12">
        <v>0.68</v>
      </c>
      <c r="Z12">
        <v>-37</v>
      </c>
      <c r="AA12">
        <v>0</v>
      </c>
      <c r="AB12">
        <v>11.64</v>
      </c>
    </row>
    <row r="13" spans="1:28">
      <c r="G13" t="s">
        <v>55</v>
      </c>
      <c r="H13" s="74">
        <v>547.81999999999994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-38</v>
      </c>
      <c r="R13" s="47">
        <v>0</v>
      </c>
      <c r="S13" s="75">
        <v>0</v>
      </c>
      <c r="U13" s="74">
        <v>-38</v>
      </c>
      <c r="V13" s="75">
        <v>547.82000000000005</v>
      </c>
      <c r="W13">
        <v>547.14</v>
      </c>
      <c r="X13">
        <v>0</v>
      </c>
      <c r="Y13">
        <v>0.68</v>
      </c>
      <c r="Z13">
        <v>-38</v>
      </c>
      <c r="AA13">
        <v>0</v>
      </c>
      <c r="AB13">
        <v>0</v>
      </c>
    </row>
    <row r="14" spans="1:28">
      <c r="G14" t="s">
        <v>56</v>
      </c>
      <c r="H14" s="74">
        <v>525.5</v>
      </c>
      <c r="I14" s="47">
        <v>0</v>
      </c>
      <c r="J14" s="47">
        <v>0</v>
      </c>
      <c r="K14" s="47">
        <v>0</v>
      </c>
      <c r="L14" s="47">
        <v>0</v>
      </c>
      <c r="M14" s="75">
        <v>0.1</v>
      </c>
      <c r="N14" s="74">
        <v>0</v>
      </c>
      <c r="O14" s="47">
        <v>0</v>
      </c>
      <c r="P14" s="47">
        <v>0</v>
      </c>
      <c r="Q14" s="47">
        <v>-38</v>
      </c>
      <c r="R14" s="47">
        <v>0</v>
      </c>
      <c r="S14" s="75">
        <v>0</v>
      </c>
      <c r="U14" s="74">
        <v>-38</v>
      </c>
      <c r="V14" s="75">
        <v>525.6</v>
      </c>
      <c r="W14">
        <v>524.82000000000005</v>
      </c>
      <c r="X14">
        <v>0</v>
      </c>
      <c r="Y14">
        <v>0.68</v>
      </c>
      <c r="Z14">
        <v>-38</v>
      </c>
      <c r="AA14">
        <v>0.1</v>
      </c>
      <c r="AB14">
        <v>0</v>
      </c>
    </row>
    <row r="15" spans="1:28">
      <c r="G15" t="s">
        <v>57</v>
      </c>
      <c r="H15" s="74">
        <v>495.43</v>
      </c>
      <c r="I15" s="47">
        <v>0</v>
      </c>
      <c r="J15" s="47">
        <v>0</v>
      </c>
      <c r="K15" s="47">
        <v>0</v>
      </c>
      <c r="L15" s="47">
        <v>0</v>
      </c>
      <c r="M15" s="75">
        <v>0.57999999999999996</v>
      </c>
      <c r="N15" s="74">
        <v>0</v>
      </c>
      <c r="O15" s="47">
        <v>0</v>
      </c>
      <c r="P15" s="47">
        <v>0</v>
      </c>
      <c r="Q15" s="47">
        <v>-40</v>
      </c>
      <c r="R15" s="47">
        <v>0</v>
      </c>
      <c r="S15" s="75">
        <v>0</v>
      </c>
      <c r="U15" s="74">
        <v>-40</v>
      </c>
      <c r="V15" s="75">
        <v>496.01</v>
      </c>
      <c r="W15">
        <v>494.75</v>
      </c>
      <c r="X15">
        <v>0</v>
      </c>
      <c r="Y15">
        <v>0.68</v>
      </c>
      <c r="Z15">
        <v>-40</v>
      </c>
      <c r="AA15">
        <v>0.57999999999999996</v>
      </c>
      <c r="AB15">
        <v>0</v>
      </c>
    </row>
    <row r="16" spans="1:28">
      <c r="G16" t="s">
        <v>58</v>
      </c>
      <c r="H16" s="74">
        <v>469.24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-41</v>
      </c>
      <c r="R16" s="47">
        <v>0</v>
      </c>
      <c r="S16" s="75">
        <v>0</v>
      </c>
      <c r="U16" s="74">
        <v>-41</v>
      </c>
      <c r="V16" s="75">
        <v>469.24</v>
      </c>
      <c r="W16">
        <v>468.56</v>
      </c>
      <c r="X16">
        <v>0</v>
      </c>
      <c r="Y16">
        <v>0.68</v>
      </c>
      <c r="Z16">
        <v>-41</v>
      </c>
      <c r="AA16">
        <v>0</v>
      </c>
      <c r="AB16">
        <v>0</v>
      </c>
    </row>
    <row r="17" spans="7:28">
      <c r="G17" t="s">
        <v>59</v>
      </c>
      <c r="H17" s="74">
        <v>452.75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-41</v>
      </c>
      <c r="R17" s="47">
        <v>0</v>
      </c>
      <c r="S17" s="75">
        <v>0</v>
      </c>
      <c r="U17" s="74">
        <v>-41</v>
      </c>
      <c r="V17" s="75">
        <v>452.75</v>
      </c>
      <c r="W17">
        <v>452.07</v>
      </c>
      <c r="X17">
        <v>0</v>
      </c>
      <c r="Y17">
        <v>0.68</v>
      </c>
      <c r="Z17">
        <v>-41</v>
      </c>
      <c r="AA17">
        <v>0</v>
      </c>
      <c r="AB17">
        <v>0</v>
      </c>
    </row>
    <row r="18" spans="7:28">
      <c r="G18" t="s">
        <v>60</v>
      </c>
      <c r="H18" s="74">
        <v>433.35</v>
      </c>
      <c r="I18" s="47">
        <v>0</v>
      </c>
      <c r="J18" s="47">
        <v>0</v>
      </c>
      <c r="K18" s="47">
        <v>0</v>
      </c>
      <c r="L18" s="47">
        <v>0</v>
      </c>
      <c r="M18" s="75">
        <v>2.13</v>
      </c>
      <c r="N18" s="74">
        <v>0</v>
      </c>
      <c r="O18" s="47">
        <v>0</v>
      </c>
      <c r="P18" s="47">
        <v>0</v>
      </c>
      <c r="Q18" s="47">
        <v>-42</v>
      </c>
      <c r="R18" s="47">
        <v>0</v>
      </c>
      <c r="S18" s="75">
        <v>0</v>
      </c>
      <c r="U18" s="74">
        <v>-42</v>
      </c>
      <c r="V18" s="75">
        <v>435.48</v>
      </c>
      <c r="W18">
        <v>432.67</v>
      </c>
      <c r="X18">
        <v>0</v>
      </c>
      <c r="Y18">
        <v>0.68</v>
      </c>
      <c r="Z18">
        <v>-42</v>
      </c>
      <c r="AA18">
        <v>2.13</v>
      </c>
      <c r="AB18">
        <v>0</v>
      </c>
    </row>
    <row r="19" spans="7:28">
      <c r="G19" t="s">
        <v>61</v>
      </c>
      <c r="H19" s="74">
        <v>408.12</v>
      </c>
      <c r="I19" s="47">
        <v>0</v>
      </c>
      <c r="J19" s="47">
        <v>0</v>
      </c>
      <c r="K19" s="47">
        <v>0</v>
      </c>
      <c r="L19" s="47">
        <v>0</v>
      </c>
      <c r="M19" s="75">
        <v>3.49</v>
      </c>
      <c r="N19" s="74">
        <v>0</v>
      </c>
      <c r="O19" s="47">
        <v>0</v>
      </c>
      <c r="P19" s="47">
        <v>0</v>
      </c>
      <c r="Q19" s="47">
        <v>-42</v>
      </c>
      <c r="R19" s="47">
        <v>0</v>
      </c>
      <c r="S19" s="75">
        <v>0</v>
      </c>
      <c r="U19" s="74">
        <v>-42</v>
      </c>
      <c r="V19" s="75">
        <v>411.61</v>
      </c>
      <c r="W19">
        <v>407.44</v>
      </c>
      <c r="X19">
        <v>0</v>
      </c>
      <c r="Y19">
        <v>0.68</v>
      </c>
      <c r="Z19">
        <v>-42</v>
      </c>
      <c r="AA19">
        <v>3.49</v>
      </c>
      <c r="AB19">
        <v>0</v>
      </c>
    </row>
    <row r="20" spans="7:28">
      <c r="G20" t="s">
        <v>62</v>
      </c>
      <c r="H20" s="74">
        <v>392.6</v>
      </c>
      <c r="I20" s="47">
        <v>0</v>
      </c>
      <c r="J20" s="47">
        <v>0</v>
      </c>
      <c r="K20" s="47">
        <v>0</v>
      </c>
      <c r="L20" s="47">
        <v>0</v>
      </c>
      <c r="M20" s="75">
        <v>5.34</v>
      </c>
      <c r="N20" s="74">
        <v>0</v>
      </c>
      <c r="O20" s="47">
        <v>0</v>
      </c>
      <c r="P20" s="47">
        <v>0</v>
      </c>
      <c r="Q20" s="47">
        <v>-42</v>
      </c>
      <c r="R20" s="47">
        <v>0</v>
      </c>
      <c r="S20" s="75">
        <v>0</v>
      </c>
      <c r="U20" s="74">
        <v>-42</v>
      </c>
      <c r="V20" s="75">
        <v>397.94</v>
      </c>
      <c r="W20">
        <v>391.92</v>
      </c>
      <c r="X20">
        <v>0</v>
      </c>
      <c r="Y20">
        <v>0.68</v>
      </c>
      <c r="Z20">
        <v>-42</v>
      </c>
      <c r="AA20">
        <v>5.34</v>
      </c>
      <c r="AB20">
        <v>0</v>
      </c>
    </row>
    <row r="21" spans="7:28">
      <c r="G21" t="s">
        <v>63</v>
      </c>
      <c r="H21" s="74">
        <v>376.1</v>
      </c>
      <c r="I21" s="47">
        <v>0</v>
      </c>
      <c r="J21" s="47">
        <v>0</v>
      </c>
      <c r="K21" s="47">
        <v>0</v>
      </c>
      <c r="L21" s="47">
        <v>0</v>
      </c>
      <c r="M21" s="75">
        <v>10.48</v>
      </c>
      <c r="N21" s="74">
        <v>0</v>
      </c>
      <c r="O21" s="47">
        <v>0</v>
      </c>
      <c r="P21" s="47">
        <v>0</v>
      </c>
      <c r="Q21" s="47">
        <v>-44</v>
      </c>
      <c r="R21" s="47">
        <v>0</v>
      </c>
      <c r="S21" s="75">
        <v>0</v>
      </c>
      <c r="U21" s="74">
        <v>-44</v>
      </c>
      <c r="V21" s="75">
        <v>386.58</v>
      </c>
      <c r="W21">
        <v>375.42</v>
      </c>
      <c r="X21">
        <v>0</v>
      </c>
      <c r="Y21">
        <v>0.68</v>
      </c>
      <c r="Z21">
        <v>-44</v>
      </c>
      <c r="AA21">
        <v>10.48</v>
      </c>
      <c r="AB21">
        <v>0</v>
      </c>
    </row>
    <row r="22" spans="7:28">
      <c r="G22" t="s">
        <v>64</v>
      </c>
      <c r="H22" s="74">
        <v>365.43</v>
      </c>
      <c r="I22" s="47">
        <v>0</v>
      </c>
      <c r="J22" s="47">
        <v>0</v>
      </c>
      <c r="K22" s="47">
        <v>0</v>
      </c>
      <c r="L22" s="47">
        <v>0</v>
      </c>
      <c r="M22" s="75">
        <v>9.9</v>
      </c>
      <c r="N22" s="74">
        <v>0</v>
      </c>
      <c r="O22" s="47">
        <v>0</v>
      </c>
      <c r="P22" s="47">
        <v>0</v>
      </c>
      <c r="Q22" s="47">
        <v>-43</v>
      </c>
      <c r="R22" s="47">
        <v>0</v>
      </c>
      <c r="S22" s="75">
        <v>0</v>
      </c>
      <c r="U22" s="74">
        <v>-43</v>
      </c>
      <c r="V22" s="75">
        <v>375.33</v>
      </c>
      <c r="W22">
        <v>364.75</v>
      </c>
      <c r="X22">
        <v>0</v>
      </c>
      <c r="Y22">
        <v>0.68</v>
      </c>
      <c r="Z22">
        <v>-43</v>
      </c>
      <c r="AA22">
        <v>9.9</v>
      </c>
      <c r="AB22">
        <v>0</v>
      </c>
    </row>
    <row r="23" spans="7:28">
      <c r="G23" t="s">
        <v>65</v>
      </c>
      <c r="H23" s="74">
        <v>354.76</v>
      </c>
      <c r="I23" s="47">
        <v>0</v>
      </c>
      <c r="J23" s="47">
        <v>0</v>
      </c>
      <c r="K23" s="47">
        <v>0</v>
      </c>
      <c r="L23" s="47">
        <v>0</v>
      </c>
      <c r="M23" s="75">
        <v>13.78</v>
      </c>
      <c r="N23" s="74">
        <v>0</v>
      </c>
      <c r="O23" s="47">
        <v>0</v>
      </c>
      <c r="P23" s="47">
        <v>0</v>
      </c>
      <c r="Q23" s="47">
        <v>-43</v>
      </c>
      <c r="R23" s="47">
        <v>0</v>
      </c>
      <c r="S23" s="75">
        <v>0</v>
      </c>
      <c r="U23" s="74">
        <v>-43</v>
      </c>
      <c r="V23" s="75">
        <v>368.54</v>
      </c>
      <c r="W23">
        <v>354.08</v>
      </c>
      <c r="X23">
        <v>0</v>
      </c>
      <c r="Y23">
        <v>0.68</v>
      </c>
      <c r="Z23">
        <v>-43</v>
      </c>
      <c r="AA23">
        <v>13.78</v>
      </c>
      <c r="AB23">
        <v>0</v>
      </c>
    </row>
    <row r="24" spans="7:28">
      <c r="G24" t="s">
        <v>66</v>
      </c>
      <c r="H24" s="74">
        <v>347.98</v>
      </c>
      <c r="I24" s="47">
        <v>0</v>
      </c>
      <c r="J24" s="47">
        <v>0</v>
      </c>
      <c r="K24" s="47">
        <v>0</v>
      </c>
      <c r="L24" s="47">
        <v>0</v>
      </c>
      <c r="M24" s="75">
        <v>16.39</v>
      </c>
      <c r="N24" s="74">
        <v>0</v>
      </c>
      <c r="O24" s="47">
        <v>-17</v>
      </c>
      <c r="P24" s="47">
        <v>0</v>
      </c>
      <c r="Q24" s="47">
        <v>-43</v>
      </c>
      <c r="R24" s="47">
        <v>0</v>
      </c>
      <c r="S24" s="75">
        <v>0</v>
      </c>
      <c r="U24" s="74">
        <v>-60</v>
      </c>
      <c r="V24" s="75">
        <v>364.37</v>
      </c>
      <c r="W24">
        <v>347.3</v>
      </c>
      <c r="X24">
        <v>-17</v>
      </c>
      <c r="Y24">
        <v>0.68</v>
      </c>
      <c r="Z24">
        <v>-43</v>
      </c>
      <c r="AA24">
        <v>16.39</v>
      </c>
      <c r="AB24">
        <v>0</v>
      </c>
    </row>
    <row r="25" spans="7:28">
      <c r="G25" t="s">
        <v>67</v>
      </c>
      <c r="H25" s="74">
        <v>325.66000000000003</v>
      </c>
      <c r="I25" s="47">
        <v>0</v>
      </c>
      <c r="J25" s="47">
        <v>0</v>
      </c>
      <c r="K25" s="47">
        <v>0</v>
      </c>
      <c r="L25" s="47">
        <v>0</v>
      </c>
      <c r="M25" s="75">
        <v>12.9</v>
      </c>
      <c r="N25" s="74">
        <v>0</v>
      </c>
      <c r="O25" s="47">
        <v>-27</v>
      </c>
      <c r="P25" s="47">
        <v>0</v>
      </c>
      <c r="Q25" s="47">
        <v>-43</v>
      </c>
      <c r="R25" s="47">
        <v>0</v>
      </c>
      <c r="S25" s="75">
        <v>0</v>
      </c>
      <c r="U25" s="74">
        <v>-70</v>
      </c>
      <c r="V25" s="75">
        <v>338.56</v>
      </c>
      <c r="W25">
        <v>324.98</v>
      </c>
      <c r="X25">
        <v>-27</v>
      </c>
      <c r="Y25">
        <v>0.68</v>
      </c>
      <c r="Z25">
        <v>-43</v>
      </c>
      <c r="AA25">
        <v>12.9</v>
      </c>
      <c r="AB25">
        <v>0</v>
      </c>
    </row>
    <row r="26" spans="7:28">
      <c r="G26" t="s">
        <v>68</v>
      </c>
      <c r="H26" s="74">
        <v>291.70999999999998</v>
      </c>
      <c r="I26" s="47">
        <v>0</v>
      </c>
      <c r="J26" s="47">
        <v>0</v>
      </c>
      <c r="K26" s="47">
        <v>0</v>
      </c>
      <c r="L26" s="47">
        <v>0</v>
      </c>
      <c r="M26" s="75">
        <v>12.22</v>
      </c>
      <c r="N26" s="74">
        <v>0</v>
      </c>
      <c r="O26" s="47">
        <v>-42</v>
      </c>
      <c r="P26" s="47">
        <v>0</v>
      </c>
      <c r="Q26" s="47">
        <v>-41</v>
      </c>
      <c r="R26" s="47">
        <v>0</v>
      </c>
      <c r="S26" s="75">
        <v>0</v>
      </c>
      <c r="U26" s="74">
        <v>-83</v>
      </c>
      <c r="V26" s="75">
        <v>303.93</v>
      </c>
      <c r="W26">
        <v>291.02999999999997</v>
      </c>
      <c r="X26">
        <v>-42</v>
      </c>
      <c r="Y26">
        <v>0.68</v>
      </c>
      <c r="Z26">
        <v>-41</v>
      </c>
      <c r="AA26">
        <v>12.22</v>
      </c>
      <c r="AB26">
        <v>0</v>
      </c>
    </row>
    <row r="27" spans="7:28">
      <c r="G27" t="s">
        <v>69</v>
      </c>
      <c r="H27" s="74">
        <v>278.13</v>
      </c>
      <c r="I27" s="47">
        <v>0</v>
      </c>
      <c r="J27" s="47">
        <v>0</v>
      </c>
      <c r="K27" s="47">
        <v>0</v>
      </c>
      <c r="L27" s="47">
        <v>0</v>
      </c>
      <c r="M27" s="75">
        <v>8.83</v>
      </c>
      <c r="N27" s="74">
        <v>0</v>
      </c>
      <c r="O27" s="47">
        <v>-47</v>
      </c>
      <c r="P27" s="47">
        <v>0</v>
      </c>
      <c r="Q27" s="47">
        <v>-39</v>
      </c>
      <c r="R27" s="47">
        <v>0</v>
      </c>
      <c r="S27" s="75">
        <v>0</v>
      </c>
      <c r="U27" s="74">
        <v>-86</v>
      </c>
      <c r="V27" s="75">
        <v>286.95999999999998</v>
      </c>
      <c r="W27">
        <v>277.45</v>
      </c>
      <c r="X27">
        <v>-47</v>
      </c>
      <c r="Y27">
        <v>0.68</v>
      </c>
      <c r="Z27">
        <v>-39</v>
      </c>
      <c r="AA27">
        <v>8.83</v>
      </c>
      <c r="AB27">
        <v>0</v>
      </c>
    </row>
    <row r="28" spans="7:28">
      <c r="G28" t="s">
        <v>70</v>
      </c>
      <c r="H28" s="74">
        <v>280.06</v>
      </c>
      <c r="I28" s="47">
        <v>0</v>
      </c>
      <c r="J28" s="47">
        <v>0</v>
      </c>
      <c r="K28" s="47">
        <v>0</v>
      </c>
      <c r="L28" s="47">
        <v>0</v>
      </c>
      <c r="M28" s="75">
        <v>13.1</v>
      </c>
      <c r="N28" s="74">
        <v>0</v>
      </c>
      <c r="O28" s="47">
        <v>-37</v>
      </c>
      <c r="P28" s="47">
        <v>0</v>
      </c>
      <c r="Q28" s="47">
        <v>-35</v>
      </c>
      <c r="R28" s="47">
        <v>0</v>
      </c>
      <c r="S28" s="75">
        <v>0</v>
      </c>
      <c r="U28" s="74">
        <v>-72</v>
      </c>
      <c r="V28" s="75">
        <v>293.16000000000003</v>
      </c>
      <c r="W28">
        <v>279.38</v>
      </c>
      <c r="X28">
        <v>-37</v>
      </c>
      <c r="Y28">
        <v>0.68</v>
      </c>
      <c r="Z28">
        <v>-35</v>
      </c>
      <c r="AA28">
        <v>13.1</v>
      </c>
      <c r="AB28">
        <v>0</v>
      </c>
    </row>
    <row r="29" spans="7:28">
      <c r="G29" t="s">
        <v>71</v>
      </c>
      <c r="H29" s="74">
        <v>269.40000000000003</v>
      </c>
      <c r="I29" s="47">
        <v>0</v>
      </c>
      <c r="J29" s="47">
        <v>0</v>
      </c>
      <c r="K29" s="47">
        <v>0</v>
      </c>
      <c r="L29" s="47">
        <v>0</v>
      </c>
      <c r="M29" s="75">
        <v>13.97</v>
      </c>
      <c r="N29" s="74">
        <v>0</v>
      </c>
      <c r="O29" s="47">
        <v>-42</v>
      </c>
      <c r="P29" s="47">
        <v>0</v>
      </c>
      <c r="Q29" s="47">
        <v>-33</v>
      </c>
      <c r="R29" s="47">
        <v>0</v>
      </c>
      <c r="S29" s="75">
        <v>0</v>
      </c>
      <c r="U29" s="74">
        <v>-75</v>
      </c>
      <c r="V29" s="75">
        <v>283.37</v>
      </c>
      <c r="W29">
        <v>268.72000000000003</v>
      </c>
      <c r="X29">
        <v>-42</v>
      </c>
      <c r="Y29">
        <v>0.68</v>
      </c>
      <c r="Z29">
        <v>-33</v>
      </c>
      <c r="AA29">
        <v>13.97</v>
      </c>
      <c r="AB29">
        <v>0</v>
      </c>
    </row>
    <row r="30" spans="7:28">
      <c r="G30" t="s">
        <v>72</v>
      </c>
      <c r="H30" s="74">
        <v>211.19</v>
      </c>
      <c r="I30" s="47">
        <v>0</v>
      </c>
      <c r="J30" s="47">
        <v>0</v>
      </c>
      <c r="K30" s="47">
        <v>0</v>
      </c>
      <c r="L30" s="47">
        <v>0</v>
      </c>
      <c r="M30" s="75">
        <v>15.04</v>
      </c>
      <c r="N30" s="74">
        <v>0</v>
      </c>
      <c r="O30" s="47">
        <v>-9</v>
      </c>
      <c r="P30" s="47">
        <v>0</v>
      </c>
      <c r="Q30" s="47">
        <v>-26</v>
      </c>
      <c r="R30" s="47">
        <v>0</v>
      </c>
      <c r="S30" s="75">
        <v>0</v>
      </c>
      <c r="U30" s="74">
        <v>-35</v>
      </c>
      <c r="V30" s="75">
        <v>226.23</v>
      </c>
      <c r="W30">
        <v>210.51</v>
      </c>
      <c r="X30">
        <v>-9</v>
      </c>
      <c r="Y30">
        <v>0.68</v>
      </c>
      <c r="Z30">
        <v>-26</v>
      </c>
      <c r="AA30">
        <v>15.04</v>
      </c>
      <c r="AB30">
        <v>0</v>
      </c>
    </row>
    <row r="31" spans="7:28">
      <c r="G31" t="s">
        <v>73</v>
      </c>
      <c r="H31" s="74">
        <v>227.68</v>
      </c>
      <c r="I31" s="47">
        <v>0</v>
      </c>
      <c r="J31" s="47">
        <v>0</v>
      </c>
      <c r="K31" s="47">
        <v>0</v>
      </c>
      <c r="L31" s="47">
        <v>0</v>
      </c>
      <c r="M31" s="75">
        <v>11.64</v>
      </c>
      <c r="N31" s="74">
        <v>0</v>
      </c>
      <c r="O31" s="47">
        <v>0</v>
      </c>
      <c r="P31" s="47">
        <v>0</v>
      </c>
      <c r="Q31" s="47">
        <v>-19</v>
      </c>
      <c r="R31" s="47">
        <v>0</v>
      </c>
      <c r="S31" s="75">
        <v>0</v>
      </c>
      <c r="U31" s="74">
        <v>-19</v>
      </c>
      <c r="V31" s="75">
        <v>239.32</v>
      </c>
      <c r="W31">
        <v>227</v>
      </c>
      <c r="X31">
        <v>0</v>
      </c>
      <c r="Y31">
        <v>0.68</v>
      </c>
      <c r="Z31">
        <v>-19</v>
      </c>
      <c r="AA31">
        <v>11.64</v>
      </c>
      <c r="AB31">
        <v>0</v>
      </c>
    </row>
    <row r="32" spans="7:28">
      <c r="G32" t="s">
        <v>74</v>
      </c>
      <c r="H32" s="74">
        <v>259.7</v>
      </c>
      <c r="I32" s="47">
        <v>0</v>
      </c>
      <c r="J32" s="47">
        <v>0</v>
      </c>
      <c r="K32" s="47">
        <v>0</v>
      </c>
      <c r="L32" s="47">
        <v>0</v>
      </c>
      <c r="M32" s="75">
        <v>10.57</v>
      </c>
      <c r="N32" s="74">
        <v>0</v>
      </c>
      <c r="O32" s="47">
        <v>0</v>
      </c>
      <c r="P32" s="47">
        <v>0</v>
      </c>
      <c r="Q32" s="47">
        <v>-10</v>
      </c>
      <c r="R32" s="47">
        <v>0</v>
      </c>
      <c r="S32" s="75">
        <v>0</v>
      </c>
      <c r="U32" s="74">
        <v>-10</v>
      </c>
      <c r="V32" s="75">
        <v>270.27</v>
      </c>
      <c r="W32">
        <v>259.02</v>
      </c>
      <c r="X32">
        <v>0</v>
      </c>
      <c r="Y32">
        <v>0.68</v>
      </c>
      <c r="Z32">
        <v>-10</v>
      </c>
      <c r="AA32">
        <v>10.57</v>
      </c>
      <c r="AB32">
        <v>0</v>
      </c>
    </row>
    <row r="33" spans="7:28">
      <c r="G33" t="s">
        <v>75</v>
      </c>
      <c r="H33" s="74">
        <v>227.68</v>
      </c>
      <c r="I33" s="47">
        <v>0</v>
      </c>
      <c r="J33" s="47">
        <v>0</v>
      </c>
      <c r="K33" s="47">
        <v>0</v>
      </c>
      <c r="L33" s="47">
        <v>0</v>
      </c>
      <c r="M33" s="75">
        <v>6.79</v>
      </c>
      <c r="N33" s="74">
        <v>0</v>
      </c>
      <c r="O33" s="47">
        <v>0</v>
      </c>
      <c r="P33" s="47">
        <v>0</v>
      </c>
      <c r="Q33" s="47">
        <v>-10</v>
      </c>
      <c r="R33" s="47">
        <v>0</v>
      </c>
      <c r="S33" s="75">
        <v>0</v>
      </c>
      <c r="U33" s="74">
        <v>-10</v>
      </c>
      <c r="V33" s="75">
        <v>234.47</v>
      </c>
      <c r="W33">
        <v>227</v>
      </c>
      <c r="X33">
        <v>0</v>
      </c>
      <c r="Y33">
        <v>0.68</v>
      </c>
      <c r="Z33">
        <v>-10</v>
      </c>
      <c r="AA33">
        <v>6.79</v>
      </c>
      <c r="AB33">
        <v>0</v>
      </c>
    </row>
    <row r="34" spans="7:28">
      <c r="G34" t="s">
        <v>76</v>
      </c>
      <c r="H34" s="74">
        <v>49.19</v>
      </c>
      <c r="I34" s="47">
        <v>0</v>
      </c>
      <c r="J34" s="47">
        <v>0</v>
      </c>
      <c r="K34" s="47">
        <v>0</v>
      </c>
      <c r="L34" s="47">
        <v>0</v>
      </c>
      <c r="M34" s="75">
        <v>9.6999999999999993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58.89</v>
      </c>
      <c r="W34">
        <v>48.51</v>
      </c>
      <c r="X34">
        <v>0</v>
      </c>
      <c r="Y34">
        <v>0.68</v>
      </c>
      <c r="Z34">
        <v>0</v>
      </c>
      <c r="AA34">
        <v>9.6999999999999993</v>
      </c>
      <c r="AB34">
        <v>0</v>
      </c>
    </row>
    <row r="35" spans="7:28">
      <c r="G35" t="s">
        <v>77</v>
      </c>
      <c r="H35" s="74">
        <v>121.36000000000001</v>
      </c>
      <c r="I35" s="47">
        <v>0</v>
      </c>
      <c r="J35" s="47">
        <v>0</v>
      </c>
      <c r="K35" s="47">
        <v>0</v>
      </c>
      <c r="L35" s="47">
        <v>0</v>
      </c>
      <c r="M35" s="75">
        <v>2.91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124.27</v>
      </c>
      <c r="W35">
        <v>120.68</v>
      </c>
      <c r="X35">
        <v>0</v>
      </c>
      <c r="Y35">
        <v>0.68</v>
      </c>
      <c r="Z35">
        <v>0</v>
      </c>
      <c r="AA35">
        <v>2.91</v>
      </c>
      <c r="AB35">
        <v>0</v>
      </c>
    </row>
    <row r="36" spans="7:28">
      <c r="G36" t="s">
        <v>78</v>
      </c>
      <c r="H36" s="74">
        <v>49.18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-11</v>
      </c>
      <c r="P36" s="47">
        <v>0</v>
      </c>
      <c r="Q36" s="47">
        <v>0</v>
      </c>
      <c r="R36" s="47">
        <v>0</v>
      </c>
      <c r="S36" s="75">
        <v>0</v>
      </c>
      <c r="U36" s="74">
        <v>-11</v>
      </c>
      <c r="V36" s="75">
        <v>49.18</v>
      </c>
      <c r="W36">
        <v>48.5</v>
      </c>
      <c r="X36">
        <v>-11</v>
      </c>
      <c r="Y36">
        <v>0.68</v>
      </c>
      <c r="Z36">
        <v>0</v>
      </c>
      <c r="AA36">
        <v>0</v>
      </c>
      <c r="AB36">
        <v>0</v>
      </c>
    </row>
    <row r="37" spans="7:28">
      <c r="G37" t="s">
        <v>79</v>
      </c>
      <c r="H37" s="74">
        <v>49.18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-31</v>
      </c>
      <c r="P37" s="47">
        <v>0</v>
      </c>
      <c r="Q37" s="47">
        <v>0</v>
      </c>
      <c r="R37" s="47">
        <v>0</v>
      </c>
      <c r="S37" s="75">
        <v>0</v>
      </c>
      <c r="U37" s="74">
        <v>-31</v>
      </c>
      <c r="V37" s="75">
        <v>49.18</v>
      </c>
      <c r="W37">
        <v>48.5</v>
      </c>
      <c r="X37">
        <v>-31</v>
      </c>
      <c r="Y37">
        <v>0.68</v>
      </c>
      <c r="Z37">
        <v>0</v>
      </c>
      <c r="AA37">
        <v>0</v>
      </c>
      <c r="AB37">
        <v>0</v>
      </c>
    </row>
    <row r="38" spans="7:28">
      <c r="G38" t="s">
        <v>80</v>
      </c>
      <c r="H38" s="74">
        <v>49.18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-41</v>
      </c>
      <c r="P38" s="47">
        <v>0</v>
      </c>
      <c r="Q38" s="47">
        <v>0</v>
      </c>
      <c r="R38" s="47">
        <v>0</v>
      </c>
      <c r="S38" s="75">
        <v>0</v>
      </c>
      <c r="U38" s="74">
        <v>-41</v>
      </c>
      <c r="V38" s="75">
        <v>49.18</v>
      </c>
      <c r="W38">
        <v>48.5</v>
      </c>
      <c r="X38">
        <v>-41</v>
      </c>
      <c r="Y38">
        <v>0.68</v>
      </c>
      <c r="Z38">
        <v>0</v>
      </c>
      <c r="AA38">
        <v>0</v>
      </c>
      <c r="AB38">
        <v>0</v>
      </c>
    </row>
    <row r="39" spans="7:28">
      <c r="G39" t="s">
        <v>81</v>
      </c>
      <c r="H39" s="74">
        <v>49.18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-51</v>
      </c>
      <c r="P39" s="47">
        <v>0</v>
      </c>
      <c r="Q39" s="47">
        <v>0</v>
      </c>
      <c r="R39" s="47">
        <v>0</v>
      </c>
      <c r="S39" s="75">
        <v>0</v>
      </c>
      <c r="U39" s="74">
        <v>-51</v>
      </c>
      <c r="V39" s="75">
        <v>49.18</v>
      </c>
      <c r="W39">
        <v>48.5</v>
      </c>
      <c r="X39">
        <v>-51</v>
      </c>
      <c r="Y39">
        <v>0.68</v>
      </c>
      <c r="Z39">
        <v>0</v>
      </c>
      <c r="AA39">
        <v>0</v>
      </c>
      <c r="AB39">
        <v>0</v>
      </c>
    </row>
    <row r="40" spans="7:28">
      <c r="G40" t="s">
        <v>82</v>
      </c>
      <c r="H40" s="74">
        <v>74.410000000000011</v>
      </c>
      <c r="I40" s="47">
        <v>0</v>
      </c>
      <c r="J40" s="47">
        <v>22.31</v>
      </c>
      <c r="K40" s="47">
        <v>0</v>
      </c>
      <c r="L40" s="47">
        <v>0</v>
      </c>
      <c r="M40" s="75">
        <v>0</v>
      </c>
      <c r="N40" s="74">
        <v>0</v>
      </c>
      <c r="O40" s="47">
        <v>-51</v>
      </c>
      <c r="P40" s="47">
        <v>0</v>
      </c>
      <c r="Q40" s="47">
        <v>0</v>
      </c>
      <c r="R40" s="47">
        <v>0</v>
      </c>
      <c r="S40" s="75">
        <v>0</v>
      </c>
      <c r="U40" s="74">
        <v>-51</v>
      </c>
      <c r="V40" s="75">
        <v>96.72</v>
      </c>
      <c r="W40">
        <v>73.73</v>
      </c>
      <c r="X40">
        <v>-51</v>
      </c>
      <c r="Y40">
        <v>0.68</v>
      </c>
      <c r="Z40">
        <v>0</v>
      </c>
      <c r="AA40">
        <v>0</v>
      </c>
      <c r="AB40">
        <v>22.31</v>
      </c>
    </row>
    <row r="41" spans="7:28">
      <c r="G41" t="s">
        <v>83</v>
      </c>
      <c r="H41" s="74">
        <v>86.04</v>
      </c>
      <c r="I41" s="47">
        <v>0</v>
      </c>
      <c r="J41" s="47">
        <v>60.15</v>
      </c>
      <c r="K41" s="47">
        <v>0</v>
      </c>
      <c r="L41" s="47">
        <v>0</v>
      </c>
      <c r="M41" s="75">
        <v>0</v>
      </c>
      <c r="N41" s="74">
        <v>0</v>
      </c>
      <c r="O41" s="47">
        <v>-56</v>
      </c>
      <c r="P41" s="47">
        <v>0</v>
      </c>
      <c r="Q41" s="47">
        <v>0</v>
      </c>
      <c r="R41" s="47">
        <v>0</v>
      </c>
      <c r="S41" s="75">
        <v>0</v>
      </c>
      <c r="U41" s="74">
        <v>-56</v>
      </c>
      <c r="V41" s="75">
        <v>146.19</v>
      </c>
      <c r="W41">
        <v>85.36</v>
      </c>
      <c r="X41">
        <v>-56</v>
      </c>
      <c r="Y41">
        <v>0.68</v>
      </c>
      <c r="Z41">
        <v>0</v>
      </c>
      <c r="AA41">
        <v>0</v>
      </c>
      <c r="AB41">
        <v>60.15</v>
      </c>
    </row>
    <row r="42" spans="7:28">
      <c r="G42" t="s">
        <v>84</v>
      </c>
      <c r="H42" s="74">
        <v>101.57000000000001</v>
      </c>
      <c r="I42" s="47">
        <v>0</v>
      </c>
      <c r="J42" s="47">
        <v>104.77</v>
      </c>
      <c r="K42" s="47">
        <v>0</v>
      </c>
      <c r="L42" s="47">
        <v>0</v>
      </c>
      <c r="M42" s="75">
        <v>0</v>
      </c>
      <c r="N42" s="74">
        <v>0</v>
      </c>
      <c r="O42" s="47">
        <v>-46</v>
      </c>
      <c r="P42" s="47">
        <v>0</v>
      </c>
      <c r="Q42" s="47">
        <v>0</v>
      </c>
      <c r="R42" s="47">
        <v>0</v>
      </c>
      <c r="S42" s="75">
        <v>0</v>
      </c>
      <c r="U42" s="74">
        <v>-46</v>
      </c>
      <c r="V42" s="75">
        <v>206.34</v>
      </c>
      <c r="W42">
        <v>100.89</v>
      </c>
      <c r="X42">
        <v>-46</v>
      </c>
      <c r="Y42">
        <v>0.68</v>
      </c>
      <c r="Z42">
        <v>0</v>
      </c>
      <c r="AA42">
        <v>0</v>
      </c>
      <c r="AB42">
        <v>104.77</v>
      </c>
    </row>
    <row r="43" spans="7:28">
      <c r="G43" t="s">
        <v>85</v>
      </c>
      <c r="H43" s="74">
        <v>114.18</v>
      </c>
      <c r="I43" s="47">
        <v>0</v>
      </c>
      <c r="J43" s="47">
        <v>138.72999999999999</v>
      </c>
      <c r="K43" s="47">
        <v>0</v>
      </c>
      <c r="L43" s="47">
        <v>0</v>
      </c>
      <c r="M43" s="75">
        <v>0</v>
      </c>
      <c r="N43" s="74">
        <v>0</v>
      </c>
      <c r="O43" s="47">
        <v>-21</v>
      </c>
      <c r="P43" s="47">
        <v>0</v>
      </c>
      <c r="Q43" s="47">
        <v>0</v>
      </c>
      <c r="R43" s="47">
        <v>0</v>
      </c>
      <c r="S43" s="75">
        <v>0</v>
      </c>
      <c r="U43" s="74">
        <v>-21</v>
      </c>
      <c r="V43" s="75">
        <v>252.91</v>
      </c>
      <c r="W43">
        <v>113.5</v>
      </c>
      <c r="X43">
        <v>-21</v>
      </c>
      <c r="Y43">
        <v>0.68</v>
      </c>
      <c r="Z43">
        <v>0</v>
      </c>
      <c r="AA43">
        <v>0</v>
      </c>
      <c r="AB43">
        <v>138.72999999999999</v>
      </c>
    </row>
    <row r="44" spans="7:28">
      <c r="G44" t="s">
        <v>86</v>
      </c>
      <c r="H44" s="74">
        <v>135.52000000000001</v>
      </c>
      <c r="I44" s="47">
        <v>0</v>
      </c>
      <c r="J44" s="47">
        <v>159.1</v>
      </c>
      <c r="K44" s="47">
        <v>0</v>
      </c>
      <c r="L44" s="47">
        <v>0</v>
      </c>
      <c r="M44" s="75">
        <v>0</v>
      </c>
      <c r="N44" s="74">
        <v>0</v>
      </c>
      <c r="O44" s="47">
        <v>-6</v>
      </c>
      <c r="P44" s="47">
        <v>0</v>
      </c>
      <c r="Q44" s="47">
        <v>0</v>
      </c>
      <c r="R44" s="47">
        <v>0</v>
      </c>
      <c r="S44" s="75">
        <v>0</v>
      </c>
      <c r="U44" s="74">
        <v>-6</v>
      </c>
      <c r="V44" s="75">
        <v>294.62</v>
      </c>
      <c r="W44">
        <v>134.84</v>
      </c>
      <c r="X44">
        <v>-6</v>
      </c>
      <c r="Y44">
        <v>0.68</v>
      </c>
      <c r="Z44">
        <v>0</v>
      </c>
      <c r="AA44">
        <v>0</v>
      </c>
      <c r="AB44">
        <v>159.1</v>
      </c>
    </row>
    <row r="45" spans="7:28">
      <c r="G45" t="s">
        <v>87</v>
      </c>
      <c r="H45" s="74">
        <v>123.88000000000001</v>
      </c>
      <c r="I45" s="47">
        <v>0</v>
      </c>
      <c r="J45" s="47">
        <v>183.35</v>
      </c>
      <c r="K45" s="47">
        <v>0</v>
      </c>
      <c r="L45" s="47">
        <v>0</v>
      </c>
      <c r="M45" s="75">
        <v>0</v>
      </c>
      <c r="N45" s="74">
        <v>0</v>
      </c>
      <c r="O45" s="47">
        <v>-1</v>
      </c>
      <c r="P45" s="47">
        <v>0</v>
      </c>
      <c r="Q45" s="47">
        <v>0</v>
      </c>
      <c r="R45" s="47">
        <v>0</v>
      </c>
      <c r="S45" s="75">
        <v>0</v>
      </c>
      <c r="U45" s="74">
        <v>-1</v>
      </c>
      <c r="V45" s="75">
        <v>307.23</v>
      </c>
      <c r="W45">
        <v>123.2</v>
      </c>
      <c r="X45">
        <v>-1</v>
      </c>
      <c r="Y45">
        <v>0.68</v>
      </c>
      <c r="Z45">
        <v>0</v>
      </c>
      <c r="AA45">
        <v>0</v>
      </c>
      <c r="AB45">
        <v>183.35</v>
      </c>
    </row>
    <row r="46" spans="7:28">
      <c r="G46" t="s">
        <v>88</v>
      </c>
      <c r="H46" s="74">
        <v>119.03</v>
      </c>
      <c r="I46" s="47">
        <v>0</v>
      </c>
      <c r="J46" s="47">
        <v>198.87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317.89999999999998</v>
      </c>
      <c r="W46">
        <v>118.35</v>
      </c>
      <c r="X46">
        <v>0</v>
      </c>
      <c r="Y46">
        <v>0.68</v>
      </c>
      <c r="Z46">
        <v>0</v>
      </c>
      <c r="AA46">
        <v>0</v>
      </c>
      <c r="AB46">
        <v>198.87</v>
      </c>
    </row>
    <row r="47" spans="7:28">
      <c r="G47" t="s">
        <v>89</v>
      </c>
      <c r="H47" s="74">
        <v>145.22</v>
      </c>
      <c r="I47" s="47">
        <v>0</v>
      </c>
      <c r="J47" s="47">
        <v>204.7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349.92</v>
      </c>
      <c r="W47">
        <v>144.54</v>
      </c>
      <c r="X47">
        <v>0</v>
      </c>
      <c r="Y47">
        <v>0.68</v>
      </c>
      <c r="Z47">
        <v>0</v>
      </c>
      <c r="AA47">
        <v>0</v>
      </c>
      <c r="AB47">
        <v>204.7</v>
      </c>
    </row>
    <row r="48" spans="7:28">
      <c r="G48" t="s">
        <v>90</v>
      </c>
      <c r="H48" s="74">
        <v>166.57</v>
      </c>
      <c r="I48" s="47">
        <v>0</v>
      </c>
      <c r="J48" s="47">
        <v>220.21</v>
      </c>
      <c r="K48" s="47">
        <v>0</v>
      </c>
      <c r="L48" s="47">
        <v>0</v>
      </c>
      <c r="M48" s="75">
        <v>1.84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388.62</v>
      </c>
      <c r="W48">
        <v>165.89</v>
      </c>
      <c r="X48">
        <v>0</v>
      </c>
      <c r="Y48">
        <v>0.68</v>
      </c>
      <c r="Z48">
        <v>0</v>
      </c>
      <c r="AA48">
        <v>1.84</v>
      </c>
      <c r="AB48">
        <v>220.21</v>
      </c>
    </row>
    <row r="49" spans="7:28">
      <c r="G49" t="s">
        <v>91</v>
      </c>
      <c r="H49" s="74">
        <v>182.09</v>
      </c>
      <c r="I49" s="47">
        <v>0</v>
      </c>
      <c r="J49" s="47">
        <v>237.67</v>
      </c>
      <c r="K49" s="47">
        <v>0</v>
      </c>
      <c r="L49" s="47">
        <v>0</v>
      </c>
      <c r="M49" s="75">
        <v>2.33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422.09</v>
      </c>
      <c r="W49">
        <v>181.41</v>
      </c>
      <c r="X49">
        <v>0</v>
      </c>
      <c r="Y49">
        <v>0.68</v>
      </c>
      <c r="Z49">
        <v>0</v>
      </c>
      <c r="AA49">
        <v>2.33</v>
      </c>
      <c r="AB49">
        <v>237.67</v>
      </c>
    </row>
    <row r="50" spans="7:28">
      <c r="G50" t="s">
        <v>92</v>
      </c>
      <c r="H50" s="74">
        <v>198.58</v>
      </c>
      <c r="I50" s="47">
        <v>0</v>
      </c>
      <c r="J50" s="47">
        <v>254.17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452.75</v>
      </c>
      <c r="W50">
        <v>197.9</v>
      </c>
      <c r="X50">
        <v>0</v>
      </c>
      <c r="Y50">
        <v>0.68</v>
      </c>
      <c r="Z50">
        <v>0</v>
      </c>
      <c r="AA50">
        <v>0</v>
      </c>
      <c r="AB50">
        <v>254.17</v>
      </c>
    </row>
    <row r="51" spans="7:28">
      <c r="G51" t="s">
        <v>93</v>
      </c>
      <c r="H51" s="74">
        <v>216.04000000000002</v>
      </c>
      <c r="I51" s="47">
        <v>0</v>
      </c>
      <c r="J51" s="47">
        <v>248.35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464.39</v>
      </c>
      <c r="W51">
        <v>215.36</v>
      </c>
      <c r="X51">
        <v>0</v>
      </c>
      <c r="Y51">
        <v>0.68</v>
      </c>
      <c r="Z51">
        <v>0</v>
      </c>
      <c r="AA51">
        <v>0</v>
      </c>
      <c r="AB51">
        <v>248.35</v>
      </c>
    </row>
    <row r="52" spans="7:28">
      <c r="G52" t="s">
        <v>94</v>
      </c>
      <c r="H52" s="74">
        <v>237.38</v>
      </c>
      <c r="I52" s="47">
        <v>0</v>
      </c>
      <c r="J52" s="47">
        <v>255.14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492.52</v>
      </c>
      <c r="W52">
        <v>236.7</v>
      </c>
      <c r="X52">
        <v>0</v>
      </c>
      <c r="Y52">
        <v>0.68</v>
      </c>
      <c r="Z52">
        <v>0</v>
      </c>
      <c r="AA52">
        <v>0</v>
      </c>
      <c r="AB52">
        <v>255.14</v>
      </c>
    </row>
    <row r="53" spans="7:28">
      <c r="G53" t="s">
        <v>95</v>
      </c>
      <c r="H53" s="74">
        <v>258.73</v>
      </c>
      <c r="I53" s="47">
        <v>0</v>
      </c>
      <c r="J53" s="47">
        <v>284.23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542.96</v>
      </c>
      <c r="W53">
        <v>258.05</v>
      </c>
      <c r="X53">
        <v>0</v>
      </c>
      <c r="Y53">
        <v>0.68</v>
      </c>
      <c r="Z53">
        <v>0</v>
      </c>
      <c r="AA53">
        <v>0</v>
      </c>
      <c r="AB53">
        <v>284.23</v>
      </c>
    </row>
    <row r="54" spans="7:28">
      <c r="G54" t="s">
        <v>96</v>
      </c>
      <c r="H54" s="74">
        <v>281.04000000000002</v>
      </c>
      <c r="I54" s="47">
        <v>0</v>
      </c>
      <c r="J54" s="47">
        <v>267.75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548.79</v>
      </c>
      <c r="W54">
        <v>280.36</v>
      </c>
      <c r="X54">
        <v>0</v>
      </c>
      <c r="Y54">
        <v>0.68</v>
      </c>
      <c r="Z54">
        <v>0</v>
      </c>
      <c r="AA54">
        <v>0</v>
      </c>
      <c r="AB54">
        <v>267.75</v>
      </c>
    </row>
    <row r="55" spans="7:28">
      <c r="G55" t="s">
        <v>97</v>
      </c>
      <c r="H55" s="74">
        <v>266.49</v>
      </c>
      <c r="I55" s="47">
        <v>0</v>
      </c>
      <c r="J55" s="47">
        <v>191.11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457.6</v>
      </c>
      <c r="W55">
        <v>265.81</v>
      </c>
      <c r="X55">
        <v>0</v>
      </c>
      <c r="Y55">
        <v>0.68</v>
      </c>
      <c r="Z55">
        <v>0</v>
      </c>
      <c r="AA55">
        <v>0</v>
      </c>
      <c r="AB55">
        <v>191.11</v>
      </c>
    </row>
    <row r="56" spans="7:28">
      <c r="G56" t="s">
        <v>98</v>
      </c>
      <c r="H56" s="74">
        <v>269.40000000000003</v>
      </c>
      <c r="I56" s="47">
        <v>0</v>
      </c>
      <c r="J56" s="47">
        <v>186.26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455.66</v>
      </c>
      <c r="W56">
        <v>268.72000000000003</v>
      </c>
      <c r="X56">
        <v>0</v>
      </c>
      <c r="Y56">
        <v>0.68</v>
      </c>
      <c r="Z56">
        <v>0</v>
      </c>
      <c r="AA56">
        <v>0</v>
      </c>
      <c r="AB56">
        <v>186.26</v>
      </c>
    </row>
    <row r="57" spans="7:28">
      <c r="G57" t="s">
        <v>99</v>
      </c>
      <c r="H57" s="74">
        <v>280.07</v>
      </c>
      <c r="I57" s="47">
        <v>0</v>
      </c>
      <c r="J57" s="47">
        <v>235.73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515.79999999999995</v>
      </c>
      <c r="W57">
        <v>279.39</v>
      </c>
      <c r="X57">
        <v>0</v>
      </c>
      <c r="Y57">
        <v>0.68</v>
      </c>
      <c r="Z57">
        <v>0</v>
      </c>
      <c r="AA57">
        <v>0</v>
      </c>
      <c r="AB57">
        <v>235.73</v>
      </c>
    </row>
    <row r="58" spans="7:28">
      <c r="G58" t="s">
        <v>100</v>
      </c>
      <c r="H58" s="74">
        <v>319.84000000000003</v>
      </c>
      <c r="I58" s="47">
        <v>0</v>
      </c>
      <c r="J58" s="47">
        <v>301.7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621.54</v>
      </c>
      <c r="W58">
        <v>319.16000000000003</v>
      </c>
      <c r="X58">
        <v>0</v>
      </c>
      <c r="Y58">
        <v>0.68</v>
      </c>
      <c r="Z58">
        <v>0</v>
      </c>
      <c r="AA58">
        <v>0</v>
      </c>
      <c r="AB58">
        <v>301.7</v>
      </c>
    </row>
    <row r="59" spans="7:28">
      <c r="G59" t="s">
        <v>101</v>
      </c>
      <c r="H59" s="74">
        <v>437.22</v>
      </c>
      <c r="I59" s="47">
        <v>0</v>
      </c>
      <c r="J59" s="47">
        <v>344.39</v>
      </c>
      <c r="K59" s="47">
        <v>0</v>
      </c>
      <c r="L59" s="47">
        <v>0</v>
      </c>
      <c r="M59" s="75">
        <v>7.18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788.79</v>
      </c>
      <c r="W59">
        <v>436.54</v>
      </c>
      <c r="X59">
        <v>0</v>
      </c>
      <c r="Y59">
        <v>0.68</v>
      </c>
      <c r="Z59">
        <v>0</v>
      </c>
      <c r="AA59">
        <v>7.18</v>
      </c>
      <c r="AB59">
        <v>344.39</v>
      </c>
    </row>
    <row r="60" spans="7:28">
      <c r="G60" t="s">
        <v>102</v>
      </c>
      <c r="H60" s="74">
        <v>444.01</v>
      </c>
      <c r="I60" s="47">
        <v>0</v>
      </c>
      <c r="J60" s="47">
        <v>388.04</v>
      </c>
      <c r="K60" s="47">
        <v>0</v>
      </c>
      <c r="L60" s="47">
        <v>0</v>
      </c>
      <c r="M60" s="75">
        <v>10.09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842.14</v>
      </c>
      <c r="W60">
        <v>443.33</v>
      </c>
      <c r="X60">
        <v>0</v>
      </c>
      <c r="Y60">
        <v>0.68</v>
      </c>
      <c r="Z60">
        <v>0</v>
      </c>
      <c r="AA60">
        <v>10.09</v>
      </c>
      <c r="AB60">
        <v>388.04</v>
      </c>
    </row>
    <row r="61" spans="7:28">
      <c r="G61" t="s">
        <v>103</v>
      </c>
      <c r="H61" s="74">
        <v>534.2299999999999</v>
      </c>
      <c r="I61" s="47">
        <v>0</v>
      </c>
      <c r="J61" s="47">
        <v>425.87</v>
      </c>
      <c r="K61" s="47">
        <v>0</v>
      </c>
      <c r="L61" s="47">
        <v>0</v>
      </c>
      <c r="M61" s="75">
        <v>11.16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971.26</v>
      </c>
      <c r="W61">
        <v>533.54999999999995</v>
      </c>
      <c r="X61">
        <v>0</v>
      </c>
      <c r="Y61">
        <v>0.68</v>
      </c>
      <c r="Z61">
        <v>0</v>
      </c>
      <c r="AA61">
        <v>11.16</v>
      </c>
      <c r="AB61">
        <v>425.87</v>
      </c>
    </row>
    <row r="62" spans="7:28">
      <c r="G62" t="s">
        <v>104</v>
      </c>
      <c r="H62" s="74">
        <v>541.02</v>
      </c>
      <c r="I62" s="47">
        <v>0</v>
      </c>
      <c r="J62" s="47">
        <v>462.74</v>
      </c>
      <c r="K62" s="47">
        <v>0</v>
      </c>
      <c r="L62" s="47">
        <v>0</v>
      </c>
      <c r="M62" s="75">
        <v>10.38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1014.14</v>
      </c>
      <c r="W62">
        <v>540.34</v>
      </c>
      <c r="X62">
        <v>0</v>
      </c>
      <c r="Y62">
        <v>0.68</v>
      </c>
      <c r="Z62">
        <v>0</v>
      </c>
      <c r="AA62">
        <v>10.38</v>
      </c>
      <c r="AB62">
        <v>462.74</v>
      </c>
    </row>
    <row r="63" spans="7:28">
      <c r="G63" t="s">
        <v>105</v>
      </c>
      <c r="H63" s="74">
        <v>582.7399999999999</v>
      </c>
      <c r="I63" s="47">
        <v>0</v>
      </c>
      <c r="J63" s="47">
        <v>492.81</v>
      </c>
      <c r="K63" s="47">
        <v>0</v>
      </c>
      <c r="L63" s="47">
        <v>0</v>
      </c>
      <c r="M63" s="75">
        <v>7.76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1083.31</v>
      </c>
      <c r="W63">
        <v>582.05999999999995</v>
      </c>
      <c r="X63">
        <v>0</v>
      </c>
      <c r="Y63">
        <v>0.68</v>
      </c>
      <c r="Z63">
        <v>0</v>
      </c>
      <c r="AA63">
        <v>7.76</v>
      </c>
      <c r="AB63">
        <v>492.81</v>
      </c>
    </row>
    <row r="64" spans="7:28">
      <c r="G64" t="s">
        <v>106</v>
      </c>
      <c r="H64" s="74">
        <v>613.78</v>
      </c>
      <c r="I64" s="47">
        <v>0</v>
      </c>
      <c r="J64" s="47">
        <v>372.52</v>
      </c>
      <c r="K64" s="47">
        <v>0</v>
      </c>
      <c r="L64" s="47">
        <v>0</v>
      </c>
      <c r="M64" s="75">
        <v>12.42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998.72</v>
      </c>
      <c r="W64">
        <v>613.1</v>
      </c>
      <c r="X64">
        <v>0</v>
      </c>
      <c r="Y64">
        <v>0.68</v>
      </c>
      <c r="Z64">
        <v>0</v>
      </c>
      <c r="AA64">
        <v>12.42</v>
      </c>
      <c r="AB64">
        <v>372.52</v>
      </c>
    </row>
    <row r="65" spans="7:28">
      <c r="G65" t="s">
        <v>107</v>
      </c>
      <c r="H65" s="74">
        <v>655.4899999999999</v>
      </c>
      <c r="I65" s="47">
        <v>0</v>
      </c>
      <c r="J65" s="47">
        <v>269.69</v>
      </c>
      <c r="K65" s="47">
        <v>0</v>
      </c>
      <c r="L65" s="47">
        <v>0</v>
      </c>
      <c r="M65" s="75">
        <v>11.45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936.63</v>
      </c>
      <c r="W65">
        <v>654.80999999999995</v>
      </c>
      <c r="X65">
        <v>0</v>
      </c>
      <c r="Y65">
        <v>0.68</v>
      </c>
      <c r="Z65">
        <v>0</v>
      </c>
      <c r="AA65">
        <v>11.45</v>
      </c>
      <c r="AB65">
        <v>269.69</v>
      </c>
    </row>
    <row r="66" spans="7:28">
      <c r="G66" t="s">
        <v>108</v>
      </c>
      <c r="H66" s="74">
        <v>677.81</v>
      </c>
      <c r="I66" s="47">
        <v>0</v>
      </c>
      <c r="J66" s="47">
        <v>287.14999999999998</v>
      </c>
      <c r="K66" s="47">
        <v>0</v>
      </c>
      <c r="L66" s="47">
        <v>0</v>
      </c>
      <c r="M66" s="75">
        <v>9.99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974.95</v>
      </c>
      <c r="W66">
        <v>677.13</v>
      </c>
      <c r="X66">
        <v>0</v>
      </c>
      <c r="Y66">
        <v>0.68</v>
      </c>
      <c r="Z66">
        <v>0</v>
      </c>
      <c r="AA66">
        <v>9.99</v>
      </c>
      <c r="AB66">
        <v>287.14999999999998</v>
      </c>
    </row>
    <row r="67" spans="7:28">
      <c r="G67" t="s">
        <v>109</v>
      </c>
      <c r="H67" s="74">
        <v>712.7299999999999</v>
      </c>
      <c r="I67" s="47">
        <v>0</v>
      </c>
      <c r="J67" s="47">
        <v>293.94</v>
      </c>
      <c r="K67" s="47">
        <v>0</v>
      </c>
      <c r="L67" s="47">
        <v>0</v>
      </c>
      <c r="M67" s="75">
        <v>9.2200000000000006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1015.89</v>
      </c>
      <c r="W67">
        <v>712.05</v>
      </c>
      <c r="X67">
        <v>0</v>
      </c>
      <c r="Y67">
        <v>0.68</v>
      </c>
      <c r="Z67">
        <v>0</v>
      </c>
      <c r="AA67">
        <v>9.2200000000000006</v>
      </c>
      <c r="AB67">
        <v>293.94</v>
      </c>
    </row>
    <row r="68" spans="7:28">
      <c r="G68" t="s">
        <v>110</v>
      </c>
      <c r="H68" s="74">
        <v>750.56999999999994</v>
      </c>
      <c r="I68" s="47">
        <v>0</v>
      </c>
      <c r="J68" s="47">
        <v>297.82</v>
      </c>
      <c r="K68" s="47">
        <v>0</v>
      </c>
      <c r="L68" s="47">
        <v>0</v>
      </c>
      <c r="M68" s="75">
        <v>10.77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1059.1600000000001</v>
      </c>
      <c r="W68">
        <v>749.89</v>
      </c>
      <c r="X68">
        <v>0</v>
      </c>
      <c r="Y68">
        <v>0.68</v>
      </c>
      <c r="Z68">
        <v>0</v>
      </c>
      <c r="AA68">
        <v>10.77</v>
      </c>
      <c r="AB68">
        <v>297.82</v>
      </c>
    </row>
    <row r="69" spans="7:28">
      <c r="G69" t="s">
        <v>111</v>
      </c>
      <c r="H69" s="74">
        <v>780.64</v>
      </c>
      <c r="I69" s="47">
        <v>0</v>
      </c>
      <c r="J69" s="47">
        <v>292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1072.6400000000001</v>
      </c>
      <c r="W69">
        <v>779.96</v>
      </c>
      <c r="X69">
        <v>0</v>
      </c>
      <c r="Y69">
        <v>0.68</v>
      </c>
      <c r="Z69">
        <v>0</v>
      </c>
      <c r="AA69">
        <v>0</v>
      </c>
      <c r="AB69">
        <v>292</v>
      </c>
    </row>
    <row r="70" spans="7:28">
      <c r="G70" t="s">
        <v>112</v>
      </c>
      <c r="H70" s="74">
        <v>770.93999999999994</v>
      </c>
      <c r="I70" s="47">
        <v>0</v>
      </c>
      <c r="J70" s="47">
        <v>292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1062.94</v>
      </c>
      <c r="W70">
        <v>770.26</v>
      </c>
      <c r="X70">
        <v>0</v>
      </c>
      <c r="Y70">
        <v>0.68</v>
      </c>
      <c r="Z70">
        <v>0</v>
      </c>
      <c r="AA70">
        <v>0</v>
      </c>
      <c r="AB70">
        <v>292</v>
      </c>
    </row>
    <row r="71" spans="7:28">
      <c r="G71" t="s">
        <v>113</v>
      </c>
      <c r="H71" s="74">
        <v>780.15000000000009</v>
      </c>
      <c r="I71" s="47">
        <v>0</v>
      </c>
      <c r="J71" s="47">
        <v>279.39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1059.54</v>
      </c>
      <c r="W71">
        <v>779.96</v>
      </c>
      <c r="X71">
        <v>0</v>
      </c>
      <c r="Y71">
        <v>0.19</v>
      </c>
      <c r="Z71">
        <v>0</v>
      </c>
      <c r="AA71">
        <v>0</v>
      </c>
      <c r="AB71">
        <v>279.39</v>
      </c>
    </row>
    <row r="72" spans="7:28">
      <c r="G72" t="s">
        <v>114</v>
      </c>
      <c r="H72" s="74">
        <v>782.09</v>
      </c>
      <c r="I72" s="47">
        <v>0</v>
      </c>
      <c r="J72" s="47">
        <v>273.57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1055.6600000000001</v>
      </c>
      <c r="W72">
        <v>781.9</v>
      </c>
      <c r="X72">
        <v>0</v>
      </c>
      <c r="Y72">
        <v>0.19</v>
      </c>
      <c r="Z72">
        <v>0</v>
      </c>
      <c r="AA72">
        <v>0</v>
      </c>
      <c r="AB72">
        <v>273.57</v>
      </c>
    </row>
    <row r="73" spans="7:28">
      <c r="G73" t="s">
        <v>115</v>
      </c>
      <c r="H73" s="74">
        <v>788.88000000000011</v>
      </c>
      <c r="I73" s="47">
        <v>0</v>
      </c>
      <c r="J73" s="47">
        <v>268.72000000000003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1057.5999999999999</v>
      </c>
      <c r="W73">
        <v>788.69</v>
      </c>
      <c r="X73">
        <v>0</v>
      </c>
      <c r="Y73">
        <v>0.19</v>
      </c>
      <c r="Z73">
        <v>0</v>
      </c>
      <c r="AA73">
        <v>0</v>
      </c>
      <c r="AB73">
        <v>268.72000000000003</v>
      </c>
    </row>
    <row r="74" spans="7:28">
      <c r="G74" t="s">
        <v>116</v>
      </c>
      <c r="H74" s="74">
        <v>769.2</v>
      </c>
      <c r="I74" s="47">
        <v>0</v>
      </c>
      <c r="J74" s="47">
        <v>245.57</v>
      </c>
      <c r="K74" s="47">
        <v>0</v>
      </c>
      <c r="L74" s="47">
        <v>0</v>
      </c>
      <c r="M74" s="75">
        <v>11.31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1026.08</v>
      </c>
      <c r="W74">
        <v>769.01</v>
      </c>
      <c r="X74">
        <v>0</v>
      </c>
      <c r="Y74">
        <v>0.19</v>
      </c>
      <c r="Z74">
        <v>0</v>
      </c>
      <c r="AA74">
        <v>11.31</v>
      </c>
      <c r="AB74">
        <v>245.57</v>
      </c>
    </row>
    <row r="75" spans="7:28">
      <c r="G75" t="s">
        <v>117</v>
      </c>
      <c r="H75" s="74">
        <v>551.2600000000001</v>
      </c>
      <c r="I75" s="47">
        <v>2.88</v>
      </c>
      <c r="J75" s="47">
        <v>42.21</v>
      </c>
      <c r="K75" s="47">
        <v>0</v>
      </c>
      <c r="L75" s="47">
        <v>0</v>
      </c>
      <c r="M75" s="75">
        <v>2.38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598.73</v>
      </c>
      <c r="W75">
        <v>551.07000000000005</v>
      </c>
      <c r="X75">
        <v>2.88</v>
      </c>
      <c r="Y75">
        <v>0.19</v>
      </c>
      <c r="Z75">
        <v>0</v>
      </c>
      <c r="AA75">
        <v>2.38</v>
      </c>
      <c r="AB75">
        <v>42.21</v>
      </c>
    </row>
    <row r="76" spans="7:28">
      <c r="G76" t="s">
        <v>118</v>
      </c>
      <c r="H76" s="74">
        <v>544.08000000000004</v>
      </c>
      <c r="I76" s="47">
        <v>1.44</v>
      </c>
      <c r="J76" s="47">
        <v>42.49</v>
      </c>
      <c r="K76" s="47">
        <v>0</v>
      </c>
      <c r="L76" s="47">
        <v>0</v>
      </c>
      <c r="M76" s="75">
        <v>1.97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589.98</v>
      </c>
      <c r="W76">
        <v>543.89</v>
      </c>
      <c r="X76">
        <v>1.44</v>
      </c>
      <c r="Y76">
        <v>0.19</v>
      </c>
      <c r="Z76">
        <v>0</v>
      </c>
      <c r="AA76">
        <v>1.97</v>
      </c>
      <c r="AB76">
        <v>42.49</v>
      </c>
    </row>
    <row r="77" spans="7:28">
      <c r="G77" t="s">
        <v>119</v>
      </c>
      <c r="H77" s="74">
        <v>542.65000000000009</v>
      </c>
      <c r="I77" s="47">
        <v>1.27</v>
      </c>
      <c r="J77" s="47">
        <v>24.05</v>
      </c>
      <c r="K77" s="47">
        <v>0</v>
      </c>
      <c r="L77" s="47">
        <v>0</v>
      </c>
      <c r="M77" s="75">
        <v>1.01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568.98</v>
      </c>
      <c r="W77">
        <v>542.46</v>
      </c>
      <c r="X77">
        <v>1.27</v>
      </c>
      <c r="Y77">
        <v>0.19</v>
      </c>
      <c r="Z77">
        <v>0</v>
      </c>
      <c r="AA77">
        <v>1.01</v>
      </c>
      <c r="AB77">
        <v>24.05</v>
      </c>
    </row>
    <row r="78" spans="7:28">
      <c r="G78" t="s">
        <v>120</v>
      </c>
      <c r="H78" s="74">
        <v>545.86</v>
      </c>
      <c r="I78" s="47">
        <v>1.8</v>
      </c>
      <c r="J78" s="47">
        <v>22.48</v>
      </c>
      <c r="K78" s="47">
        <v>0</v>
      </c>
      <c r="L78" s="47">
        <v>0</v>
      </c>
      <c r="M78" s="75">
        <v>0.75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570.89</v>
      </c>
      <c r="W78">
        <v>545.66999999999996</v>
      </c>
      <c r="X78">
        <v>1.8</v>
      </c>
      <c r="Y78">
        <v>0.19</v>
      </c>
      <c r="Z78">
        <v>0</v>
      </c>
      <c r="AA78">
        <v>0.75</v>
      </c>
      <c r="AB78">
        <v>22.48</v>
      </c>
    </row>
    <row r="79" spans="7:28">
      <c r="G79" t="s">
        <v>121</v>
      </c>
      <c r="H79" s="74">
        <v>533.7600000000001</v>
      </c>
      <c r="I79" s="47">
        <v>0</v>
      </c>
      <c r="J79" s="47">
        <v>0.01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533.77</v>
      </c>
      <c r="W79">
        <v>533.57000000000005</v>
      </c>
      <c r="X79">
        <v>0</v>
      </c>
      <c r="Y79">
        <v>0.19</v>
      </c>
      <c r="Z79">
        <v>0</v>
      </c>
      <c r="AA79">
        <v>0</v>
      </c>
      <c r="AB79">
        <v>0.01</v>
      </c>
    </row>
    <row r="80" spans="7:28">
      <c r="G80" t="s">
        <v>122</v>
      </c>
      <c r="H80" s="74">
        <v>535.25</v>
      </c>
      <c r="I80" s="47">
        <v>0.23</v>
      </c>
      <c r="J80" s="47">
        <v>1.69</v>
      </c>
      <c r="K80" s="47">
        <v>0</v>
      </c>
      <c r="L80" s="47">
        <v>0</v>
      </c>
      <c r="M80" s="75">
        <v>7.0000000000000007E-2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537.24</v>
      </c>
      <c r="W80">
        <v>535.05999999999995</v>
      </c>
      <c r="X80">
        <v>0.23</v>
      </c>
      <c r="Y80">
        <v>0.19</v>
      </c>
      <c r="Z80">
        <v>0</v>
      </c>
      <c r="AA80">
        <v>7.0000000000000007E-2</v>
      </c>
      <c r="AB80">
        <v>1.69</v>
      </c>
    </row>
    <row r="81" spans="7:28">
      <c r="G81" t="s">
        <v>123</v>
      </c>
      <c r="H81" s="74">
        <v>536.05000000000007</v>
      </c>
      <c r="I81" s="47">
        <v>0.55000000000000004</v>
      </c>
      <c r="J81" s="47">
        <v>3.71</v>
      </c>
      <c r="K81" s="47">
        <v>0</v>
      </c>
      <c r="L81" s="47">
        <v>0</v>
      </c>
      <c r="M81" s="75">
        <v>0.17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540.48</v>
      </c>
      <c r="W81">
        <v>535.86</v>
      </c>
      <c r="X81">
        <v>0.55000000000000004</v>
      </c>
      <c r="Y81">
        <v>0.19</v>
      </c>
      <c r="Z81">
        <v>0</v>
      </c>
      <c r="AA81">
        <v>0.17</v>
      </c>
      <c r="AB81">
        <v>3.71</v>
      </c>
    </row>
    <row r="82" spans="7:28">
      <c r="G82" t="s">
        <v>124</v>
      </c>
      <c r="H82" s="74">
        <v>536.44000000000005</v>
      </c>
      <c r="I82" s="47">
        <v>1.1100000000000001</v>
      </c>
      <c r="J82" s="47">
        <v>6.22</v>
      </c>
      <c r="K82" s="47">
        <v>0</v>
      </c>
      <c r="L82" s="47">
        <v>0</v>
      </c>
      <c r="M82" s="75">
        <v>0.36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544.13</v>
      </c>
      <c r="W82">
        <v>536.25</v>
      </c>
      <c r="X82">
        <v>1.1100000000000001</v>
      </c>
      <c r="Y82">
        <v>0.19</v>
      </c>
      <c r="Z82">
        <v>0</v>
      </c>
      <c r="AA82">
        <v>0.36</v>
      </c>
      <c r="AB82">
        <v>6.22</v>
      </c>
    </row>
    <row r="83" spans="7:28">
      <c r="G83" t="s">
        <v>125</v>
      </c>
      <c r="H83" s="74">
        <v>547</v>
      </c>
      <c r="I83" s="47">
        <v>1.37</v>
      </c>
      <c r="J83" s="47">
        <v>19.059999999999999</v>
      </c>
      <c r="K83" s="47">
        <v>0</v>
      </c>
      <c r="L83" s="47">
        <v>0</v>
      </c>
      <c r="M83" s="75">
        <v>1.46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568.89</v>
      </c>
      <c r="W83">
        <v>546.80999999999995</v>
      </c>
      <c r="X83">
        <v>1.37</v>
      </c>
      <c r="Y83">
        <v>0.19</v>
      </c>
      <c r="Z83">
        <v>0</v>
      </c>
      <c r="AA83">
        <v>1.46</v>
      </c>
      <c r="AB83">
        <v>19.059999999999999</v>
      </c>
    </row>
    <row r="84" spans="7:28">
      <c r="G84" t="s">
        <v>126</v>
      </c>
      <c r="H84" s="74">
        <v>557.5</v>
      </c>
      <c r="I84" s="47">
        <v>2.13</v>
      </c>
      <c r="J84" s="47">
        <v>21.58</v>
      </c>
      <c r="K84" s="47">
        <v>0</v>
      </c>
      <c r="L84" s="47">
        <v>0</v>
      </c>
      <c r="M84" s="75">
        <v>1.51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582.72</v>
      </c>
      <c r="W84">
        <v>557.30999999999995</v>
      </c>
      <c r="X84">
        <v>2.13</v>
      </c>
      <c r="Y84">
        <v>0.19</v>
      </c>
      <c r="Z84">
        <v>0</v>
      </c>
      <c r="AA84">
        <v>1.51</v>
      </c>
      <c r="AB84">
        <v>21.58</v>
      </c>
    </row>
    <row r="85" spans="7:28">
      <c r="G85" t="s">
        <v>127</v>
      </c>
      <c r="H85" s="74">
        <v>566.24</v>
      </c>
      <c r="I85" s="47">
        <v>2.35</v>
      </c>
      <c r="J85" s="47">
        <v>21.52</v>
      </c>
      <c r="K85" s="47">
        <v>0</v>
      </c>
      <c r="L85" s="47">
        <v>0</v>
      </c>
      <c r="M85" s="75">
        <v>2.1</v>
      </c>
      <c r="N85" s="74">
        <v>0</v>
      </c>
      <c r="O85" s="47">
        <v>0</v>
      </c>
      <c r="P85" s="47">
        <v>0</v>
      </c>
      <c r="Q85" s="47">
        <v>-10</v>
      </c>
      <c r="R85" s="47">
        <v>0</v>
      </c>
      <c r="S85" s="75">
        <v>0</v>
      </c>
      <c r="U85" s="74">
        <v>-10</v>
      </c>
      <c r="V85" s="75">
        <v>592.21</v>
      </c>
      <c r="W85">
        <v>566.04999999999995</v>
      </c>
      <c r="X85">
        <v>2.35</v>
      </c>
      <c r="Y85">
        <v>0.19</v>
      </c>
      <c r="Z85">
        <v>-10</v>
      </c>
      <c r="AA85">
        <v>2.1</v>
      </c>
      <c r="AB85">
        <v>21.52</v>
      </c>
    </row>
    <row r="86" spans="7:28">
      <c r="G86" t="s">
        <v>128</v>
      </c>
      <c r="H86" s="74">
        <v>573.47</v>
      </c>
      <c r="I86" s="47">
        <v>3.68</v>
      </c>
      <c r="J86" s="47">
        <v>21.98</v>
      </c>
      <c r="K86" s="47">
        <v>0</v>
      </c>
      <c r="L86" s="47">
        <v>0</v>
      </c>
      <c r="M86" s="75">
        <v>2.56</v>
      </c>
      <c r="N86" s="74">
        <v>0</v>
      </c>
      <c r="O86" s="47">
        <v>0</v>
      </c>
      <c r="P86" s="47">
        <v>0</v>
      </c>
      <c r="Q86" s="47">
        <v>-10</v>
      </c>
      <c r="R86" s="47">
        <v>0</v>
      </c>
      <c r="S86" s="75">
        <v>0</v>
      </c>
      <c r="U86" s="74">
        <v>-10</v>
      </c>
      <c r="V86" s="75">
        <v>601.69000000000005</v>
      </c>
      <c r="W86">
        <v>573.28</v>
      </c>
      <c r="X86">
        <v>3.68</v>
      </c>
      <c r="Y86">
        <v>0.19</v>
      </c>
      <c r="Z86">
        <v>-10</v>
      </c>
      <c r="AA86">
        <v>2.56</v>
      </c>
      <c r="AB86">
        <v>21.98</v>
      </c>
    </row>
    <row r="87" spans="7:28">
      <c r="G87" t="s">
        <v>129</v>
      </c>
      <c r="H87" s="74">
        <v>578.92000000000007</v>
      </c>
      <c r="I87" s="47">
        <v>6.38</v>
      </c>
      <c r="J87" s="47">
        <v>18.91</v>
      </c>
      <c r="K87" s="47">
        <v>0</v>
      </c>
      <c r="L87" s="47">
        <v>0</v>
      </c>
      <c r="M87" s="75">
        <v>1.69</v>
      </c>
      <c r="N87" s="74">
        <v>0</v>
      </c>
      <c r="O87" s="47">
        <v>0</v>
      </c>
      <c r="P87" s="47">
        <v>0</v>
      </c>
      <c r="Q87" s="47">
        <v>-10</v>
      </c>
      <c r="R87" s="47">
        <v>0</v>
      </c>
      <c r="S87" s="75">
        <v>0</v>
      </c>
      <c r="U87" s="74">
        <v>-10</v>
      </c>
      <c r="V87" s="75">
        <v>605.9</v>
      </c>
      <c r="W87">
        <v>578.73</v>
      </c>
      <c r="X87">
        <v>6.38</v>
      </c>
      <c r="Y87">
        <v>0.19</v>
      </c>
      <c r="Z87">
        <v>-10</v>
      </c>
      <c r="AA87">
        <v>1.69</v>
      </c>
      <c r="AB87">
        <v>18.91</v>
      </c>
    </row>
    <row r="88" spans="7:28">
      <c r="G88" t="s">
        <v>130</v>
      </c>
      <c r="H88" s="74">
        <v>597.95000000000005</v>
      </c>
      <c r="I88" s="47">
        <v>16.010000000000002</v>
      </c>
      <c r="J88" s="47">
        <v>28.96</v>
      </c>
      <c r="K88" s="47">
        <v>0</v>
      </c>
      <c r="L88" s="47">
        <v>0</v>
      </c>
      <c r="M88" s="75">
        <v>1.77</v>
      </c>
      <c r="N88" s="74">
        <v>0</v>
      </c>
      <c r="O88" s="47">
        <v>0</v>
      </c>
      <c r="P88" s="47">
        <v>0</v>
      </c>
      <c r="Q88" s="47">
        <v>-20</v>
      </c>
      <c r="R88" s="47">
        <v>0</v>
      </c>
      <c r="S88" s="75">
        <v>0</v>
      </c>
      <c r="U88" s="74">
        <v>-20</v>
      </c>
      <c r="V88" s="75">
        <v>644.69000000000005</v>
      </c>
      <c r="W88">
        <v>597.76</v>
      </c>
      <c r="X88">
        <v>16.010000000000002</v>
      </c>
      <c r="Y88">
        <v>0.19</v>
      </c>
      <c r="Z88">
        <v>-20</v>
      </c>
      <c r="AA88">
        <v>1.77</v>
      </c>
      <c r="AB88">
        <v>28.96</v>
      </c>
    </row>
    <row r="89" spans="7:28">
      <c r="G89" t="s">
        <v>131</v>
      </c>
      <c r="H89" s="74">
        <v>613.0100000000001</v>
      </c>
      <c r="I89" s="47">
        <v>22.56</v>
      </c>
      <c r="J89" s="47">
        <v>38.31</v>
      </c>
      <c r="K89" s="47">
        <v>0</v>
      </c>
      <c r="L89" s="47">
        <v>0</v>
      </c>
      <c r="M89" s="75">
        <v>2.35</v>
      </c>
      <c r="N89" s="74">
        <v>0</v>
      </c>
      <c r="O89" s="47">
        <v>0</v>
      </c>
      <c r="P89" s="47">
        <v>0</v>
      </c>
      <c r="Q89" s="47">
        <v>-20</v>
      </c>
      <c r="R89" s="47">
        <v>0</v>
      </c>
      <c r="S89" s="75">
        <v>0</v>
      </c>
      <c r="U89" s="74">
        <v>-20</v>
      </c>
      <c r="V89" s="75">
        <v>676.23</v>
      </c>
      <c r="W89">
        <v>612.82000000000005</v>
      </c>
      <c r="X89">
        <v>22.56</v>
      </c>
      <c r="Y89">
        <v>0.19</v>
      </c>
      <c r="Z89">
        <v>-20</v>
      </c>
      <c r="AA89">
        <v>2.35</v>
      </c>
      <c r="AB89">
        <v>38.31</v>
      </c>
    </row>
    <row r="90" spans="7:28">
      <c r="G90" t="s">
        <v>132</v>
      </c>
      <c r="H90" s="74">
        <v>634.92000000000007</v>
      </c>
      <c r="I90" s="47">
        <v>26.52</v>
      </c>
      <c r="J90" s="47">
        <v>42.92</v>
      </c>
      <c r="K90" s="47">
        <v>0</v>
      </c>
      <c r="L90" s="47">
        <v>0</v>
      </c>
      <c r="M90" s="75">
        <v>1.94</v>
      </c>
      <c r="N90" s="74">
        <v>0</v>
      </c>
      <c r="O90" s="47">
        <v>0</v>
      </c>
      <c r="P90" s="47">
        <v>0</v>
      </c>
      <c r="Q90" s="47">
        <v>-20</v>
      </c>
      <c r="R90" s="47">
        <v>0</v>
      </c>
      <c r="S90" s="75">
        <v>0</v>
      </c>
      <c r="U90" s="74">
        <v>-20</v>
      </c>
      <c r="V90" s="75">
        <v>706.3</v>
      </c>
      <c r="W90">
        <v>634.73</v>
      </c>
      <c r="X90">
        <v>26.52</v>
      </c>
      <c r="Y90">
        <v>0.19</v>
      </c>
      <c r="Z90">
        <v>-20</v>
      </c>
      <c r="AA90">
        <v>1.94</v>
      </c>
      <c r="AB90">
        <v>42.92</v>
      </c>
    </row>
    <row r="91" spans="7:28">
      <c r="G91" t="s">
        <v>133</v>
      </c>
      <c r="H91" s="74">
        <v>627.17000000000007</v>
      </c>
      <c r="I91" s="47">
        <v>33.58</v>
      </c>
      <c r="J91" s="47">
        <v>68.56</v>
      </c>
      <c r="K91" s="47">
        <v>0</v>
      </c>
      <c r="L91" s="47">
        <v>0</v>
      </c>
      <c r="M91" s="75">
        <v>2.5299999999999998</v>
      </c>
      <c r="N91" s="74">
        <v>0</v>
      </c>
      <c r="O91" s="47">
        <v>0</v>
      </c>
      <c r="P91" s="47">
        <v>0</v>
      </c>
      <c r="Q91" s="47">
        <v>-20</v>
      </c>
      <c r="R91" s="47">
        <v>0</v>
      </c>
      <c r="S91" s="75">
        <v>0</v>
      </c>
      <c r="U91" s="74">
        <v>-20</v>
      </c>
      <c r="V91" s="75">
        <v>731.84</v>
      </c>
      <c r="W91">
        <v>626.98</v>
      </c>
      <c r="X91">
        <v>33.58</v>
      </c>
      <c r="Y91">
        <v>0.19</v>
      </c>
      <c r="Z91">
        <v>-20</v>
      </c>
      <c r="AA91">
        <v>2.5299999999999998</v>
      </c>
      <c r="AB91">
        <v>68.56</v>
      </c>
    </row>
    <row r="92" spans="7:28">
      <c r="G92" t="s">
        <v>134</v>
      </c>
      <c r="H92" s="74">
        <v>663.34</v>
      </c>
      <c r="I92" s="47">
        <v>43.19</v>
      </c>
      <c r="J92" s="47">
        <v>80.13</v>
      </c>
      <c r="K92" s="47">
        <v>0</v>
      </c>
      <c r="L92" s="47">
        <v>0</v>
      </c>
      <c r="M92" s="75">
        <v>2.2999999999999998</v>
      </c>
      <c r="N92" s="74">
        <v>0</v>
      </c>
      <c r="O92" s="47">
        <v>0</v>
      </c>
      <c r="P92" s="47">
        <v>0</v>
      </c>
      <c r="Q92" s="47">
        <v>-20</v>
      </c>
      <c r="R92" s="47">
        <v>0</v>
      </c>
      <c r="S92" s="75">
        <v>0</v>
      </c>
      <c r="U92" s="74">
        <v>-20</v>
      </c>
      <c r="V92" s="75">
        <v>788.96</v>
      </c>
      <c r="W92">
        <v>663.15</v>
      </c>
      <c r="X92">
        <v>43.19</v>
      </c>
      <c r="Y92">
        <v>0.19</v>
      </c>
      <c r="Z92">
        <v>-20</v>
      </c>
      <c r="AA92">
        <v>2.2999999999999998</v>
      </c>
      <c r="AB92">
        <v>80.13</v>
      </c>
    </row>
    <row r="93" spans="7:28">
      <c r="G93" t="s">
        <v>135</v>
      </c>
      <c r="H93" s="74">
        <v>673.12</v>
      </c>
      <c r="I93" s="47">
        <v>41.58</v>
      </c>
      <c r="J93" s="47">
        <v>74.31</v>
      </c>
      <c r="K93" s="47">
        <v>0</v>
      </c>
      <c r="L93" s="47">
        <v>0</v>
      </c>
      <c r="M93" s="75">
        <v>2.4500000000000002</v>
      </c>
      <c r="N93" s="74">
        <v>0</v>
      </c>
      <c r="O93" s="47">
        <v>0</v>
      </c>
      <c r="P93" s="47">
        <v>0</v>
      </c>
      <c r="Q93" s="47">
        <v>-20</v>
      </c>
      <c r="R93" s="47">
        <v>0</v>
      </c>
      <c r="S93" s="75">
        <v>0</v>
      </c>
      <c r="U93" s="74">
        <v>-20</v>
      </c>
      <c r="V93" s="75">
        <v>791.46</v>
      </c>
      <c r="W93">
        <v>672.93</v>
      </c>
      <c r="X93">
        <v>41.58</v>
      </c>
      <c r="Y93">
        <v>0.19</v>
      </c>
      <c r="Z93">
        <v>-20</v>
      </c>
      <c r="AA93">
        <v>2.4500000000000002</v>
      </c>
      <c r="AB93">
        <v>74.31</v>
      </c>
    </row>
    <row r="94" spans="7:28">
      <c r="G94" t="s">
        <v>136</v>
      </c>
      <c r="H94" s="74">
        <v>690.8900000000001</v>
      </c>
      <c r="I94" s="47">
        <v>46.35</v>
      </c>
      <c r="J94" s="47">
        <v>81.73</v>
      </c>
      <c r="K94" s="47">
        <v>0</v>
      </c>
      <c r="L94" s="47">
        <v>0</v>
      </c>
      <c r="M94" s="75">
        <v>2.77</v>
      </c>
      <c r="N94" s="74">
        <v>0</v>
      </c>
      <c r="O94" s="47">
        <v>0</v>
      </c>
      <c r="P94" s="47">
        <v>0</v>
      </c>
      <c r="Q94" s="47">
        <v>-20</v>
      </c>
      <c r="R94" s="47">
        <v>0</v>
      </c>
      <c r="S94" s="75">
        <v>0</v>
      </c>
      <c r="U94" s="74">
        <v>-20</v>
      </c>
      <c r="V94" s="75">
        <v>821.74</v>
      </c>
      <c r="W94">
        <v>690.7</v>
      </c>
      <c r="X94">
        <v>46.35</v>
      </c>
      <c r="Y94">
        <v>0.19</v>
      </c>
      <c r="Z94">
        <v>-20</v>
      </c>
      <c r="AA94">
        <v>2.77</v>
      </c>
      <c r="AB94">
        <v>81.73</v>
      </c>
    </row>
    <row r="95" spans="7:28">
      <c r="G95" t="s">
        <v>137</v>
      </c>
      <c r="H95" s="74">
        <v>718.67000000000007</v>
      </c>
      <c r="I95" s="47">
        <v>61.33</v>
      </c>
      <c r="J95" s="47">
        <v>109.43</v>
      </c>
      <c r="K95" s="47">
        <v>0</v>
      </c>
      <c r="L95" s="47">
        <v>0</v>
      </c>
      <c r="M95" s="75">
        <v>4.0999999999999996</v>
      </c>
      <c r="N95" s="74">
        <v>0</v>
      </c>
      <c r="O95" s="47">
        <v>0</v>
      </c>
      <c r="P95" s="47">
        <v>0</v>
      </c>
      <c r="Q95" s="47">
        <v>-20</v>
      </c>
      <c r="R95" s="47">
        <v>0</v>
      </c>
      <c r="S95" s="75">
        <v>0</v>
      </c>
      <c r="U95" s="74">
        <v>-20</v>
      </c>
      <c r="V95" s="75">
        <v>893.53</v>
      </c>
      <c r="W95">
        <v>718.48</v>
      </c>
      <c r="X95">
        <v>61.33</v>
      </c>
      <c r="Y95">
        <v>0.19</v>
      </c>
      <c r="Z95">
        <v>-20</v>
      </c>
      <c r="AA95">
        <v>4.0999999999999996</v>
      </c>
      <c r="AB95">
        <v>109.43</v>
      </c>
    </row>
    <row r="96" spans="7:28">
      <c r="G96" t="s">
        <v>138</v>
      </c>
      <c r="H96" s="74">
        <v>687</v>
      </c>
      <c r="I96" s="47">
        <v>62.46</v>
      </c>
      <c r="J96" s="47">
        <v>103.81</v>
      </c>
      <c r="K96" s="47">
        <v>0</v>
      </c>
      <c r="L96" s="47">
        <v>0</v>
      </c>
      <c r="M96" s="75">
        <v>2.82</v>
      </c>
      <c r="N96" s="74">
        <v>0</v>
      </c>
      <c r="O96" s="47">
        <v>0</v>
      </c>
      <c r="P96" s="47">
        <v>0</v>
      </c>
      <c r="Q96" s="47">
        <v>-20</v>
      </c>
      <c r="R96" s="47">
        <v>0</v>
      </c>
      <c r="S96" s="75">
        <v>0</v>
      </c>
      <c r="U96" s="74">
        <v>-20</v>
      </c>
      <c r="V96" s="75">
        <v>856.09</v>
      </c>
      <c r="W96">
        <v>686.81</v>
      </c>
      <c r="X96">
        <v>62.46</v>
      </c>
      <c r="Y96">
        <v>0.19</v>
      </c>
      <c r="Z96">
        <v>-20</v>
      </c>
      <c r="AA96">
        <v>2.82</v>
      </c>
      <c r="AB96">
        <v>103.81</v>
      </c>
    </row>
    <row r="97" spans="1:83">
      <c r="G97" t="s">
        <v>139</v>
      </c>
      <c r="H97" s="74">
        <v>686.79000000000008</v>
      </c>
      <c r="I97" s="47">
        <v>82.25</v>
      </c>
      <c r="J97" s="47">
        <v>131.01</v>
      </c>
      <c r="K97" s="47">
        <v>0</v>
      </c>
      <c r="L97" s="47">
        <v>0</v>
      </c>
      <c r="M97" s="75">
        <v>3.12</v>
      </c>
      <c r="N97" s="74">
        <v>0</v>
      </c>
      <c r="O97" s="47">
        <v>0</v>
      </c>
      <c r="P97" s="47">
        <v>0</v>
      </c>
      <c r="Q97" s="47">
        <v>-20</v>
      </c>
      <c r="R97" s="47">
        <v>0</v>
      </c>
      <c r="S97" s="75">
        <v>0</v>
      </c>
      <c r="U97" s="74">
        <v>-20</v>
      </c>
      <c r="V97" s="75">
        <v>903.17</v>
      </c>
      <c r="W97">
        <v>686.6</v>
      </c>
      <c r="X97">
        <v>82.25</v>
      </c>
      <c r="Y97">
        <v>0.19</v>
      </c>
      <c r="Z97">
        <v>-20</v>
      </c>
      <c r="AA97">
        <v>3.12</v>
      </c>
      <c r="AB97">
        <v>131.01</v>
      </c>
    </row>
    <row r="98" spans="1:83">
      <c r="G98" t="s">
        <v>140</v>
      </c>
      <c r="H98" s="74">
        <v>664.13000000000011</v>
      </c>
      <c r="I98" s="47">
        <v>86.88</v>
      </c>
      <c r="J98" s="47">
        <v>142.02000000000001</v>
      </c>
      <c r="K98" s="47">
        <v>0</v>
      </c>
      <c r="L98" s="47">
        <v>0</v>
      </c>
      <c r="M98" s="75">
        <v>1.86</v>
      </c>
      <c r="N98" s="74">
        <v>0</v>
      </c>
      <c r="O98" s="47">
        <v>0</v>
      </c>
      <c r="P98" s="47">
        <v>0</v>
      </c>
      <c r="Q98" s="47">
        <v>-20</v>
      </c>
      <c r="R98" s="47">
        <v>0</v>
      </c>
      <c r="S98" s="75">
        <v>0</v>
      </c>
      <c r="U98" s="74">
        <v>-20</v>
      </c>
      <c r="V98" s="75">
        <v>894.89</v>
      </c>
      <c r="W98">
        <v>663.94</v>
      </c>
      <c r="X98">
        <v>86.88</v>
      </c>
      <c r="Y98">
        <v>0.19</v>
      </c>
      <c r="Z98">
        <v>-20</v>
      </c>
      <c r="AA98">
        <v>1.86</v>
      </c>
      <c r="AB98">
        <v>142.02000000000001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10.909485</v>
      </c>
      <c r="I99" s="70">
        <f t="shared" ref="I99:BQ99" si="1">SUM(I3:I98)/4000</f>
        <v>0.14352249999999997</v>
      </c>
      <c r="J99" s="70">
        <f t="shared" si="1"/>
        <v>2.8212024999999969</v>
      </c>
      <c r="K99" s="70">
        <f t="shared" si="1"/>
        <v>0</v>
      </c>
      <c r="L99" s="70">
        <f t="shared" si="1"/>
        <v>0</v>
      </c>
      <c r="M99" s="70">
        <f t="shared" si="1"/>
        <v>8.9387500000000009E-2</v>
      </c>
      <c r="N99" s="69">
        <f t="shared" si="1"/>
        <v>0</v>
      </c>
      <c r="O99" s="70">
        <f t="shared" si="1"/>
        <v>-0.13400000000000001</v>
      </c>
      <c r="P99" s="70">
        <f t="shared" si="1"/>
        <v>0</v>
      </c>
      <c r="Q99" s="70">
        <f t="shared" si="1"/>
        <v>-0.34050000000000002</v>
      </c>
      <c r="R99" s="70">
        <f t="shared" si="1"/>
        <v>0</v>
      </c>
      <c r="S99" s="71">
        <f t="shared" si="1"/>
        <v>0</v>
      </c>
      <c r="U99" s="69">
        <f t="shared" si="1"/>
        <v>-0.47449999999999998</v>
      </c>
      <c r="V99" s="71">
        <f t="shared" si="1"/>
        <v>13.963597500000002</v>
      </c>
      <c r="W99">
        <f t="shared" si="1"/>
        <v>10.897575000000003</v>
      </c>
      <c r="X99">
        <f t="shared" si="1"/>
        <v>9.5225000000000014E-3</v>
      </c>
      <c r="Y99">
        <f t="shared" si="1"/>
        <v>1.1909999999999981E-2</v>
      </c>
      <c r="Z99">
        <f t="shared" si="1"/>
        <v>-0.34050000000000002</v>
      </c>
      <c r="AA99">
        <f t="shared" si="1"/>
        <v>8.9387500000000009E-2</v>
      </c>
      <c r="AB99">
        <f t="shared" si="1"/>
        <v>2.8212024999999969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548</v>
      </c>
      <c r="AB1" t="s">
        <v>551</v>
      </c>
      <c r="AC1" t="s">
        <v>553</v>
      </c>
      <c r="AD1" t="s">
        <v>555</v>
      </c>
      <c r="AE1" t="s">
        <v>557</v>
      </c>
      <c r="AF1" t="s">
        <v>559</v>
      </c>
      <c r="AG1" t="s">
        <v>561</v>
      </c>
      <c r="AH1" t="s">
        <v>557</v>
      </c>
      <c r="AI1" t="s">
        <v>564</v>
      </c>
      <c r="AJ1" t="s">
        <v>566</v>
      </c>
      <c r="AK1" t="s">
        <v>568</v>
      </c>
      <c r="AL1" t="s">
        <v>570</v>
      </c>
      <c r="AM1" t="s">
        <v>542</v>
      </c>
      <c r="AN1" t="s">
        <v>573</v>
      </c>
      <c r="AO1" t="s">
        <v>575</v>
      </c>
      <c r="AP1" t="s">
        <v>546</v>
      </c>
      <c r="AQ1" t="s">
        <v>542</v>
      </c>
      <c r="AR1" t="s">
        <v>18</v>
      </c>
      <c r="AS1" t="s">
        <v>570</v>
      </c>
      <c r="AT1" t="s">
        <v>581</v>
      </c>
      <c r="AU1" t="s">
        <v>583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W2" s="29" t="s">
        <v>145</v>
      </c>
      <c r="X2" t="s">
        <v>145</v>
      </c>
      <c r="Y2" t="s">
        <v>145</v>
      </c>
      <c r="Z2" t="s">
        <v>148</v>
      </c>
      <c r="AA2" t="s">
        <v>148</v>
      </c>
      <c r="AB2" t="s">
        <v>148</v>
      </c>
      <c r="AC2" t="s">
        <v>145</v>
      </c>
      <c r="AD2" t="s">
        <v>148</v>
      </c>
      <c r="AE2" t="s">
        <v>169</v>
      </c>
      <c r="AF2" t="s">
        <v>149</v>
      </c>
      <c r="AG2" t="s">
        <v>148</v>
      </c>
      <c r="AH2" t="s">
        <v>170</v>
      </c>
      <c r="AI2" t="s">
        <v>536</v>
      </c>
      <c r="AJ2" t="s">
        <v>148</v>
      </c>
      <c r="AK2" t="s">
        <v>148</v>
      </c>
      <c r="AL2" t="s">
        <v>536</v>
      </c>
      <c r="AM2" t="s">
        <v>148</v>
      </c>
      <c r="AN2" t="s">
        <v>240</v>
      </c>
      <c r="AO2" t="s">
        <v>358</v>
      </c>
      <c r="AP2" t="s">
        <v>146</v>
      </c>
      <c r="AQ2" t="s">
        <v>148</v>
      </c>
      <c r="AR2" t="s">
        <v>149</v>
      </c>
      <c r="AS2" t="s">
        <v>536</v>
      </c>
      <c r="AT2" t="s">
        <v>149</v>
      </c>
      <c r="AU2" t="s">
        <v>146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349.08000000000004</v>
      </c>
      <c r="I3" s="54">
        <v>81.25</v>
      </c>
      <c r="J3" s="54">
        <v>181.1</v>
      </c>
      <c r="K3" s="54">
        <v>169.28000000000003</v>
      </c>
      <c r="L3" s="54">
        <v>6.79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586</v>
      </c>
      <c r="W3">
        <v>242.52</v>
      </c>
      <c r="X3">
        <v>0</v>
      </c>
      <c r="Y3">
        <v>54.57</v>
      </c>
      <c r="Z3">
        <v>39.770000000000003</v>
      </c>
      <c r="AA3">
        <v>39.770000000000003</v>
      </c>
      <c r="AB3">
        <v>12.49</v>
      </c>
      <c r="AC3">
        <v>48.5</v>
      </c>
      <c r="AD3">
        <v>39.770000000000003</v>
      </c>
      <c r="AE3">
        <v>0</v>
      </c>
      <c r="AF3">
        <v>6.48</v>
      </c>
      <c r="AG3">
        <v>12.49</v>
      </c>
      <c r="AH3">
        <v>18.25</v>
      </c>
      <c r="AI3">
        <v>0</v>
      </c>
      <c r="AJ3">
        <v>0</v>
      </c>
      <c r="AK3">
        <v>0</v>
      </c>
      <c r="AL3">
        <v>6.79</v>
      </c>
      <c r="AM3">
        <v>24.99</v>
      </c>
      <c r="AN3">
        <v>2.91</v>
      </c>
      <c r="AO3">
        <v>0.57999999999999996</v>
      </c>
      <c r="AP3">
        <v>18.190000000000001</v>
      </c>
      <c r="AQ3">
        <v>0</v>
      </c>
      <c r="AR3">
        <v>174.62</v>
      </c>
      <c r="AS3">
        <v>0</v>
      </c>
      <c r="AT3">
        <v>0</v>
      </c>
      <c r="AU3">
        <v>63.06</v>
      </c>
    </row>
    <row r="4" spans="1:47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349.08000000000004</v>
      </c>
      <c r="I4" s="47">
        <v>81.25</v>
      </c>
      <c r="J4" s="47">
        <v>181.1</v>
      </c>
      <c r="K4" s="47">
        <v>169.28000000000003</v>
      </c>
      <c r="L4" s="47">
        <v>6.79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587</v>
      </c>
      <c r="W4">
        <v>242.52</v>
      </c>
      <c r="X4">
        <v>0</v>
      </c>
      <c r="Y4">
        <v>54.57</v>
      </c>
      <c r="Z4">
        <v>39.770000000000003</v>
      </c>
      <c r="AA4">
        <v>39.770000000000003</v>
      </c>
      <c r="AB4">
        <v>12.49</v>
      </c>
      <c r="AC4">
        <v>48.5</v>
      </c>
      <c r="AD4">
        <v>39.770000000000003</v>
      </c>
      <c r="AE4">
        <v>0</v>
      </c>
      <c r="AF4">
        <v>6.48</v>
      </c>
      <c r="AG4">
        <v>12.49</v>
      </c>
      <c r="AH4">
        <v>18.25</v>
      </c>
      <c r="AI4">
        <v>0</v>
      </c>
      <c r="AJ4">
        <v>0</v>
      </c>
      <c r="AK4">
        <v>0</v>
      </c>
      <c r="AL4">
        <v>6.79</v>
      </c>
      <c r="AM4">
        <v>24.99</v>
      </c>
      <c r="AN4">
        <v>2.91</v>
      </c>
      <c r="AO4">
        <v>0.57999999999999996</v>
      </c>
      <c r="AP4">
        <v>18.190000000000001</v>
      </c>
      <c r="AQ4">
        <v>0</v>
      </c>
      <c r="AR4">
        <v>174.62</v>
      </c>
      <c r="AS4">
        <v>0</v>
      </c>
      <c r="AT4">
        <v>0</v>
      </c>
      <c r="AU4">
        <v>63.06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4">
        <v>349.08000000000004</v>
      </c>
      <c r="I5" s="47">
        <v>81.25</v>
      </c>
      <c r="J5" s="47">
        <v>181.1</v>
      </c>
      <c r="K5" s="47">
        <v>169.28000000000003</v>
      </c>
      <c r="L5" s="47">
        <v>6.79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242.52</v>
      </c>
      <c r="X5">
        <v>0</v>
      </c>
      <c r="Y5">
        <v>54.57</v>
      </c>
      <c r="Z5">
        <v>39.770000000000003</v>
      </c>
      <c r="AA5">
        <v>39.770000000000003</v>
      </c>
      <c r="AB5">
        <v>12.49</v>
      </c>
      <c r="AC5">
        <v>48.5</v>
      </c>
      <c r="AD5">
        <v>39.770000000000003</v>
      </c>
      <c r="AE5">
        <v>18.25</v>
      </c>
      <c r="AF5">
        <v>6.48</v>
      </c>
      <c r="AG5">
        <v>12.49</v>
      </c>
      <c r="AH5">
        <v>18.25</v>
      </c>
      <c r="AI5">
        <v>0</v>
      </c>
      <c r="AJ5">
        <v>0</v>
      </c>
      <c r="AK5">
        <v>0</v>
      </c>
      <c r="AL5">
        <v>6.79</v>
      </c>
      <c r="AM5">
        <v>24.99</v>
      </c>
      <c r="AN5">
        <v>2.91</v>
      </c>
      <c r="AO5">
        <v>0.57999999999999996</v>
      </c>
      <c r="AP5">
        <v>18.190000000000001</v>
      </c>
      <c r="AQ5">
        <v>0</v>
      </c>
      <c r="AR5">
        <v>174.62</v>
      </c>
      <c r="AS5">
        <v>0</v>
      </c>
      <c r="AT5">
        <v>0</v>
      </c>
      <c r="AU5">
        <v>63.06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4">
        <v>349.08000000000004</v>
      </c>
      <c r="I6" s="47">
        <v>81.25</v>
      </c>
      <c r="J6" s="47">
        <v>181.1</v>
      </c>
      <c r="K6" s="47">
        <v>169.28000000000003</v>
      </c>
      <c r="L6" s="47">
        <v>6.79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242.52</v>
      </c>
      <c r="X6">
        <v>0</v>
      </c>
      <c r="Y6">
        <v>54.57</v>
      </c>
      <c r="Z6">
        <v>39.770000000000003</v>
      </c>
      <c r="AA6">
        <v>39.770000000000003</v>
      </c>
      <c r="AB6">
        <v>12.49</v>
      </c>
      <c r="AC6">
        <v>48.5</v>
      </c>
      <c r="AD6">
        <v>39.770000000000003</v>
      </c>
      <c r="AE6">
        <v>18.25</v>
      </c>
      <c r="AF6">
        <v>6.48</v>
      </c>
      <c r="AG6">
        <v>12.49</v>
      </c>
      <c r="AH6">
        <v>18.25</v>
      </c>
      <c r="AI6">
        <v>0</v>
      </c>
      <c r="AJ6">
        <v>0</v>
      </c>
      <c r="AK6">
        <v>0</v>
      </c>
      <c r="AL6">
        <v>6.79</v>
      </c>
      <c r="AM6">
        <v>24.99</v>
      </c>
      <c r="AN6">
        <v>2.91</v>
      </c>
      <c r="AO6">
        <v>0.57999999999999996</v>
      </c>
      <c r="AP6">
        <v>18.190000000000001</v>
      </c>
      <c r="AQ6">
        <v>0</v>
      </c>
      <c r="AR6">
        <v>174.62</v>
      </c>
      <c r="AS6">
        <v>0</v>
      </c>
      <c r="AT6">
        <v>0</v>
      </c>
      <c r="AU6">
        <v>63.06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4">
        <v>349.03000000000003</v>
      </c>
      <c r="I7" s="47">
        <v>18.190000000000001</v>
      </c>
      <c r="J7" s="47">
        <v>181.1</v>
      </c>
      <c r="K7" s="47">
        <v>162.38</v>
      </c>
      <c r="L7" s="47">
        <v>6.79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242.52</v>
      </c>
      <c r="X7">
        <v>0</v>
      </c>
      <c r="Y7">
        <v>54.57</v>
      </c>
      <c r="Z7">
        <v>37.47</v>
      </c>
      <c r="AA7">
        <v>37.47</v>
      </c>
      <c r="AB7">
        <v>12.49</v>
      </c>
      <c r="AC7">
        <v>48.5</v>
      </c>
      <c r="AD7">
        <v>37.47</v>
      </c>
      <c r="AE7">
        <v>25.8</v>
      </c>
      <c r="AF7">
        <v>6.48</v>
      </c>
      <c r="AG7">
        <v>12.49</v>
      </c>
      <c r="AH7">
        <v>25.8</v>
      </c>
      <c r="AI7">
        <v>0</v>
      </c>
      <c r="AJ7">
        <v>0</v>
      </c>
      <c r="AK7">
        <v>0</v>
      </c>
      <c r="AL7">
        <v>6.79</v>
      </c>
      <c r="AM7">
        <v>24.99</v>
      </c>
      <c r="AN7">
        <v>2.91</v>
      </c>
      <c r="AO7">
        <v>0.53</v>
      </c>
      <c r="AP7">
        <v>18.190000000000001</v>
      </c>
      <c r="AQ7">
        <v>0</v>
      </c>
      <c r="AR7">
        <v>174.62</v>
      </c>
      <c r="AS7">
        <v>0</v>
      </c>
      <c r="AT7">
        <v>0</v>
      </c>
      <c r="AU7">
        <v>0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4">
        <v>349.03000000000003</v>
      </c>
      <c r="I8" s="47">
        <v>18.190000000000001</v>
      </c>
      <c r="J8" s="47">
        <v>181.1</v>
      </c>
      <c r="K8" s="47">
        <v>162.38</v>
      </c>
      <c r="L8" s="47">
        <v>6.79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242.52</v>
      </c>
      <c r="X8">
        <v>0</v>
      </c>
      <c r="Y8">
        <v>54.57</v>
      </c>
      <c r="Z8">
        <v>37.47</v>
      </c>
      <c r="AA8">
        <v>37.47</v>
      </c>
      <c r="AB8">
        <v>12.49</v>
      </c>
      <c r="AC8">
        <v>48.5</v>
      </c>
      <c r="AD8">
        <v>37.47</v>
      </c>
      <c r="AE8">
        <v>25.8</v>
      </c>
      <c r="AF8">
        <v>6.48</v>
      </c>
      <c r="AG8">
        <v>12.49</v>
      </c>
      <c r="AH8">
        <v>25.8</v>
      </c>
      <c r="AI8">
        <v>0</v>
      </c>
      <c r="AJ8">
        <v>0</v>
      </c>
      <c r="AK8">
        <v>0</v>
      </c>
      <c r="AL8">
        <v>6.79</v>
      </c>
      <c r="AM8">
        <v>24.99</v>
      </c>
      <c r="AN8">
        <v>2.91</v>
      </c>
      <c r="AO8">
        <v>0.53</v>
      </c>
      <c r="AP8">
        <v>18.190000000000001</v>
      </c>
      <c r="AQ8">
        <v>0</v>
      </c>
      <c r="AR8">
        <v>174.62</v>
      </c>
      <c r="AS8">
        <v>0</v>
      </c>
      <c r="AT8">
        <v>0</v>
      </c>
      <c r="AU8">
        <v>0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4">
        <v>349.03000000000003</v>
      </c>
      <c r="I9" s="47">
        <v>18.190000000000001</v>
      </c>
      <c r="J9" s="47">
        <v>181.1</v>
      </c>
      <c r="K9" s="47">
        <v>162.38</v>
      </c>
      <c r="L9" s="47">
        <v>6.79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242.52</v>
      </c>
      <c r="X9">
        <v>0</v>
      </c>
      <c r="Y9">
        <v>54.57</v>
      </c>
      <c r="Z9">
        <v>37.47</v>
      </c>
      <c r="AA9">
        <v>37.47</v>
      </c>
      <c r="AB9">
        <v>12.49</v>
      </c>
      <c r="AC9">
        <v>48.5</v>
      </c>
      <c r="AD9">
        <v>37.47</v>
      </c>
      <c r="AE9">
        <v>25.8</v>
      </c>
      <c r="AF9">
        <v>6.48</v>
      </c>
      <c r="AG9">
        <v>12.49</v>
      </c>
      <c r="AH9">
        <v>25.8</v>
      </c>
      <c r="AI9">
        <v>0</v>
      </c>
      <c r="AJ9">
        <v>0</v>
      </c>
      <c r="AK9">
        <v>0</v>
      </c>
      <c r="AL9">
        <v>6.79</v>
      </c>
      <c r="AM9">
        <v>24.99</v>
      </c>
      <c r="AN9">
        <v>2.91</v>
      </c>
      <c r="AO9">
        <v>0.53</v>
      </c>
      <c r="AP9">
        <v>18.190000000000001</v>
      </c>
      <c r="AQ9">
        <v>0</v>
      </c>
      <c r="AR9">
        <v>174.62</v>
      </c>
      <c r="AS9">
        <v>0</v>
      </c>
      <c r="AT9">
        <v>0</v>
      </c>
      <c r="AU9">
        <v>0</v>
      </c>
    </row>
    <row r="10" spans="1:47">
      <c r="A10" t="s">
        <v>260</v>
      </c>
      <c r="C10" t="s">
        <v>233</v>
      </c>
      <c r="G10" t="s">
        <v>52</v>
      </c>
      <c r="H10" s="74">
        <v>349.03000000000003</v>
      </c>
      <c r="I10" s="47">
        <v>18.190000000000001</v>
      </c>
      <c r="J10" s="47">
        <v>181.1</v>
      </c>
      <c r="K10" s="47">
        <v>162.38</v>
      </c>
      <c r="L10" s="47">
        <v>6.79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242.52</v>
      </c>
      <c r="X10">
        <v>0</v>
      </c>
      <c r="Y10">
        <v>54.57</v>
      </c>
      <c r="Z10">
        <v>37.47</v>
      </c>
      <c r="AA10">
        <v>37.47</v>
      </c>
      <c r="AB10">
        <v>12.49</v>
      </c>
      <c r="AC10">
        <v>48.5</v>
      </c>
      <c r="AD10">
        <v>37.47</v>
      </c>
      <c r="AE10">
        <v>25.8</v>
      </c>
      <c r="AF10">
        <v>6.48</v>
      </c>
      <c r="AG10">
        <v>12.49</v>
      </c>
      <c r="AH10">
        <v>25.8</v>
      </c>
      <c r="AI10">
        <v>0</v>
      </c>
      <c r="AJ10">
        <v>0</v>
      </c>
      <c r="AK10">
        <v>0</v>
      </c>
      <c r="AL10">
        <v>6.79</v>
      </c>
      <c r="AM10">
        <v>24.99</v>
      </c>
      <c r="AN10">
        <v>2.91</v>
      </c>
      <c r="AO10">
        <v>0.53</v>
      </c>
      <c r="AP10">
        <v>18.190000000000001</v>
      </c>
      <c r="AQ10">
        <v>0</v>
      </c>
      <c r="AR10">
        <v>174.62</v>
      </c>
      <c r="AS10">
        <v>0</v>
      </c>
      <c r="AT10">
        <v>0</v>
      </c>
      <c r="AU10">
        <v>0</v>
      </c>
    </row>
    <row r="11" spans="1:47">
      <c r="A11" t="s">
        <v>240</v>
      </c>
      <c r="C11" t="s">
        <v>316</v>
      </c>
      <c r="G11" t="s">
        <v>53</v>
      </c>
      <c r="H11" s="74">
        <v>348.99000000000007</v>
      </c>
      <c r="I11" s="47">
        <v>18.190000000000001</v>
      </c>
      <c r="J11" s="47">
        <v>181.1</v>
      </c>
      <c r="K11" s="47">
        <v>162.38</v>
      </c>
      <c r="L11" s="47">
        <v>6.79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242.52</v>
      </c>
      <c r="X11">
        <v>0</v>
      </c>
      <c r="Y11">
        <v>54.57</v>
      </c>
      <c r="Z11">
        <v>37.47</v>
      </c>
      <c r="AA11">
        <v>37.47</v>
      </c>
      <c r="AB11">
        <v>12.49</v>
      </c>
      <c r="AC11">
        <v>48.5</v>
      </c>
      <c r="AD11">
        <v>37.47</v>
      </c>
      <c r="AE11">
        <v>25.8</v>
      </c>
      <c r="AF11">
        <v>6.48</v>
      </c>
      <c r="AG11">
        <v>12.49</v>
      </c>
      <c r="AH11">
        <v>25.8</v>
      </c>
      <c r="AI11">
        <v>0</v>
      </c>
      <c r="AJ11">
        <v>0</v>
      </c>
      <c r="AK11">
        <v>0</v>
      </c>
      <c r="AL11">
        <v>6.79</v>
      </c>
      <c r="AM11">
        <v>24.99</v>
      </c>
      <c r="AN11">
        <v>2.91</v>
      </c>
      <c r="AO11">
        <v>0.49</v>
      </c>
      <c r="AP11">
        <v>18.190000000000001</v>
      </c>
      <c r="AQ11">
        <v>0</v>
      </c>
      <c r="AR11">
        <v>174.62</v>
      </c>
      <c r="AS11">
        <v>0</v>
      </c>
      <c r="AT11">
        <v>0</v>
      </c>
      <c r="AU11">
        <v>0</v>
      </c>
    </row>
    <row r="12" spans="1:47">
      <c r="A12" t="s">
        <v>241</v>
      </c>
      <c r="C12" t="s">
        <v>336</v>
      </c>
      <c r="G12" t="s">
        <v>54</v>
      </c>
      <c r="H12" s="74">
        <v>348.99000000000007</v>
      </c>
      <c r="I12" s="47">
        <v>18.190000000000001</v>
      </c>
      <c r="J12" s="47">
        <v>181.1</v>
      </c>
      <c r="K12" s="47">
        <v>162.38</v>
      </c>
      <c r="L12" s="47">
        <v>6.79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242.52</v>
      </c>
      <c r="X12">
        <v>0</v>
      </c>
      <c r="Y12">
        <v>54.57</v>
      </c>
      <c r="Z12">
        <v>37.47</v>
      </c>
      <c r="AA12">
        <v>37.47</v>
      </c>
      <c r="AB12">
        <v>12.49</v>
      </c>
      <c r="AC12">
        <v>48.5</v>
      </c>
      <c r="AD12">
        <v>37.47</v>
      </c>
      <c r="AE12">
        <v>25.8</v>
      </c>
      <c r="AF12">
        <v>6.48</v>
      </c>
      <c r="AG12">
        <v>12.49</v>
      </c>
      <c r="AH12">
        <v>25.8</v>
      </c>
      <c r="AI12">
        <v>0</v>
      </c>
      <c r="AJ12">
        <v>0</v>
      </c>
      <c r="AK12">
        <v>0</v>
      </c>
      <c r="AL12">
        <v>6.79</v>
      </c>
      <c r="AM12">
        <v>24.99</v>
      </c>
      <c r="AN12">
        <v>2.91</v>
      </c>
      <c r="AO12">
        <v>0.49</v>
      </c>
      <c r="AP12">
        <v>18.190000000000001</v>
      </c>
      <c r="AQ12">
        <v>0</v>
      </c>
      <c r="AR12">
        <v>174.62</v>
      </c>
      <c r="AS12">
        <v>0</v>
      </c>
      <c r="AT12">
        <v>0</v>
      </c>
      <c r="AU12">
        <v>0</v>
      </c>
    </row>
    <row r="13" spans="1:47">
      <c r="A13" t="s">
        <v>242</v>
      </c>
      <c r="G13" t="s">
        <v>55</v>
      </c>
      <c r="H13" s="74">
        <v>348.99000000000007</v>
      </c>
      <c r="I13" s="47">
        <v>18.190000000000001</v>
      </c>
      <c r="J13" s="47">
        <v>181.1</v>
      </c>
      <c r="K13" s="47">
        <v>162.38</v>
      </c>
      <c r="L13" s="47">
        <v>6.79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242.52</v>
      </c>
      <c r="X13">
        <v>0</v>
      </c>
      <c r="Y13">
        <v>54.57</v>
      </c>
      <c r="Z13">
        <v>37.47</v>
      </c>
      <c r="AA13">
        <v>37.47</v>
      </c>
      <c r="AB13">
        <v>12.49</v>
      </c>
      <c r="AC13">
        <v>48.5</v>
      </c>
      <c r="AD13">
        <v>37.47</v>
      </c>
      <c r="AE13">
        <v>25.8</v>
      </c>
      <c r="AF13">
        <v>6.48</v>
      </c>
      <c r="AG13">
        <v>12.49</v>
      </c>
      <c r="AH13">
        <v>25.8</v>
      </c>
      <c r="AI13">
        <v>0</v>
      </c>
      <c r="AJ13">
        <v>0</v>
      </c>
      <c r="AK13">
        <v>0</v>
      </c>
      <c r="AL13">
        <v>6.79</v>
      </c>
      <c r="AM13">
        <v>24.99</v>
      </c>
      <c r="AN13">
        <v>2.91</v>
      </c>
      <c r="AO13">
        <v>0.49</v>
      </c>
      <c r="AP13">
        <v>18.190000000000001</v>
      </c>
      <c r="AQ13">
        <v>0</v>
      </c>
      <c r="AR13">
        <v>174.62</v>
      </c>
      <c r="AS13">
        <v>0</v>
      </c>
      <c r="AT13">
        <v>0</v>
      </c>
      <c r="AU13">
        <v>0</v>
      </c>
    </row>
    <row r="14" spans="1:47">
      <c r="A14" t="s">
        <v>243</v>
      </c>
      <c r="G14" t="s">
        <v>56</v>
      </c>
      <c r="H14" s="74">
        <v>348.99000000000007</v>
      </c>
      <c r="I14" s="47">
        <v>18.190000000000001</v>
      </c>
      <c r="J14" s="47">
        <v>181.1</v>
      </c>
      <c r="K14" s="47">
        <v>162.38</v>
      </c>
      <c r="L14" s="47">
        <v>6.79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242.52</v>
      </c>
      <c r="X14">
        <v>0</v>
      </c>
      <c r="Y14">
        <v>54.57</v>
      </c>
      <c r="Z14">
        <v>37.47</v>
      </c>
      <c r="AA14">
        <v>37.47</v>
      </c>
      <c r="AB14">
        <v>12.49</v>
      </c>
      <c r="AC14">
        <v>48.5</v>
      </c>
      <c r="AD14">
        <v>37.47</v>
      </c>
      <c r="AE14">
        <v>25.8</v>
      </c>
      <c r="AF14">
        <v>6.48</v>
      </c>
      <c r="AG14">
        <v>12.49</v>
      </c>
      <c r="AH14">
        <v>25.8</v>
      </c>
      <c r="AI14">
        <v>0</v>
      </c>
      <c r="AJ14">
        <v>0</v>
      </c>
      <c r="AK14">
        <v>0</v>
      </c>
      <c r="AL14">
        <v>6.79</v>
      </c>
      <c r="AM14">
        <v>24.99</v>
      </c>
      <c r="AN14">
        <v>2.91</v>
      </c>
      <c r="AO14">
        <v>0.49</v>
      </c>
      <c r="AP14">
        <v>18.190000000000001</v>
      </c>
      <c r="AQ14">
        <v>0</v>
      </c>
      <c r="AR14">
        <v>174.62</v>
      </c>
      <c r="AS14">
        <v>0</v>
      </c>
      <c r="AT14">
        <v>0</v>
      </c>
      <c r="AU14">
        <v>0</v>
      </c>
    </row>
    <row r="15" spans="1:47">
      <c r="A15" t="s">
        <v>244</v>
      </c>
      <c r="G15" t="s">
        <v>57</v>
      </c>
      <c r="H15" s="74">
        <v>348.94000000000005</v>
      </c>
      <c r="I15" s="47">
        <v>18.190000000000001</v>
      </c>
      <c r="J15" s="47">
        <v>181.01</v>
      </c>
      <c r="K15" s="47">
        <v>162.38</v>
      </c>
      <c r="L15" s="47">
        <v>6.79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242.52</v>
      </c>
      <c r="X15">
        <v>0</v>
      </c>
      <c r="Y15">
        <v>54.57</v>
      </c>
      <c r="Z15">
        <v>37.47</v>
      </c>
      <c r="AA15">
        <v>37.47</v>
      </c>
      <c r="AB15">
        <v>12.49</v>
      </c>
      <c r="AC15">
        <v>48.5</v>
      </c>
      <c r="AD15">
        <v>37.47</v>
      </c>
      <c r="AE15">
        <v>25.8</v>
      </c>
      <c r="AF15">
        <v>6.39</v>
      </c>
      <c r="AG15">
        <v>12.49</v>
      </c>
      <c r="AH15">
        <v>25.8</v>
      </c>
      <c r="AI15">
        <v>0</v>
      </c>
      <c r="AJ15">
        <v>0</v>
      </c>
      <c r="AK15">
        <v>0</v>
      </c>
      <c r="AL15">
        <v>6.79</v>
      </c>
      <c r="AM15">
        <v>24.99</v>
      </c>
      <c r="AN15">
        <v>2.91</v>
      </c>
      <c r="AO15">
        <v>0.44</v>
      </c>
      <c r="AP15">
        <v>18.190000000000001</v>
      </c>
      <c r="AQ15">
        <v>0</v>
      </c>
      <c r="AR15">
        <v>174.62</v>
      </c>
      <c r="AS15">
        <v>0</v>
      </c>
      <c r="AT15">
        <v>0</v>
      </c>
      <c r="AU15">
        <v>0</v>
      </c>
    </row>
    <row r="16" spans="1:47">
      <c r="A16" t="s">
        <v>245</v>
      </c>
      <c r="G16" t="s">
        <v>58</v>
      </c>
      <c r="H16" s="74">
        <v>348.94000000000005</v>
      </c>
      <c r="I16" s="47">
        <v>18.190000000000001</v>
      </c>
      <c r="J16" s="47">
        <v>181.01</v>
      </c>
      <c r="K16" s="47">
        <v>162.38</v>
      </c>
      <c r="L16" s="47">
        <v>6.79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242.52</v>
      </c>
      <c r="X16">
        <v>0</v>
      </c>
      <c r="Y16">
        <v>54.57</v>
      </c>
      <c r="Z16">
        <v>37.47</v>
      </c>
      <c r="AA16">
        <v>37.47</v>
      </c>
      <c r="AB16">
        <v>12.49</v>
      </c>
      <c r="AC16">
        <v>48.5</v>
      </c>
      <c r="AD16">
        <v>37.47</v>
      </c>
      <c r="AE16">
        <v>25.8</v>
      </c>
      <c r="AF16">
        <v>6.39</v>
      </c>
      <c r="AG16">
        <v>12.49</v>
      </c>
      <c r="AH16">
        <v>25.8</v>
      </c>
      <c r="AI16">
        <v>0</v>
      </c>
      <c r="AJ16">
        <v>0</v>
      </c>
      <c r="AK16">
        <v>0</v>
      </c>
      <c r="AL16">
        <v>6.79</v>
      </c>
      <c r="AM16">
        <v>24.99</v>
      </c>
      <c r="AN16">
        <v>2.91</v>
      </c>
      <c r="AO16">
        <v>0.44</v>
      </c>
      <c r="AP16">
        <v>18.190000000000001</v>
      </c>
      <c r="AQ16">
        <v>0</v>
      </c>
      <c r="AR16">
        <v>174.62</v>
      </c>
      <c r="AS16">
        <v>0</v>
      </c>
      <c r="AT16">
        <v>0</v>
      </c>
      <c r="AU16">
        <v>0</v>
      </c>
    </row>
    <row r="17" spans="1:47">
      <c r="A17" t="s">
        <v>246</v>
      </c>
      <c r="G17" t="s">
        <v>59</v>
      </c>
      <c r="H17" s="74">
        <v>348.94000000000005</v>
      </c>
      <c r="I17" s="47">
        <v>18.190000000000001</v>
      </c>
      <c r="J17" s="47">
        <v>181.01</v>
      </c>
      <c r="K17" s="47">
        <v>162.38</v>
      </c>
      <c r="L17" s="47">
        <v>6.79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242.52</v>
      </c>
      <c r="X17">
        <v>0</v>
      </c>
      <c r="Y17">
        <v>54.57</v>
      </c>
      <c r="Z17">
        <v>37.47</v>
      </c>
      <c r="AA17">
        <v>37.47</v>
      </c>
      <c r="AB17">
        <v>12.49</v>
      </c>
      <c r="AC17">
        <v>48.5</v>
      </c>
      <c r="AD17">
        <v>37.47</v>
      </c>
      <c r="AE17">
        <v>25.8</v>
      </c>
      <c r="AF17">
        <v>6.39</v>
      </c>
      <c r="AG17">
        <v>12.49</v>
      </c>
      <c r="AH17">
        <v>25.8</v>
      </c>
      <c r="AI17">
        <v>0</v>
      </c>
      <c r="AJ17">
        <v>0</v>
      </c>
      <c r="AK17">
        <v>0</v>
      </c>
      <c r="AL17">
        <v>6.79</v>
      </c>
      <c r="AM17">
        <v>24.99</v>
      </c>
      <c r="AN17">
        <v>2.91</v>
      </c>
      <c r="AO17">
        <v>0.44</v>
      </c>
      <c r="AP17">
        <v>18.190000000000001</v>
      </c>
      <c r="AQ17">
        <v>0</v>
      </c>
      <c r="AR17">
        <v>174.62</v>
      </c>
      <c r="AS17">
        <v>0</v>
      </c>
      <c r="AT17">
        <v>0</v>
      </c>
      <c r="AU17">
        <v>0</v>
      </c>
    </row>
    <row r="18" spans="1:47">
      <c r="A18" t="s">
        <v>247</v>
      </c>
      <c r="G18" t="s">
        <v>60</v>
      </c>
      <c r="H18" s="74">
        <v>348.94000000000005</v>
      </c>
      <c r="I18" s="47">
        <v>18.190000000000001</v>
      </c>
      <c r="J18" s="47">
        <v>181.01</v>
      </c>
      <c r="K18" s="47">
        <v>162.38</v>
      </c>
      <c r="L18" s="47">
        <v>6.79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242.52</v>
      </c>
      <c r="X18">
        <v>0</v>
      </c>
      <c r="Y18">
        <v>54.57</v>
      </c>
      <c r="Z18">
        <v>37.47</v>
      </c>
      <c r="AA18">
        <v>37.47</v>
      </c>
      <c r="AB18">
        <v>12.49</v>
      </c>
      <c r="AC18">
        <v>48.5</v>
      </c>
      <c r="AD18">
        <v>37.47</v>
      </c>
      <c r="AE18">
        <v>25.8</v>
      </c>
      <c r="AF18">
        <v>6.39</v>
      </c>
      <c r="AG18">
        <v>12.49</v>
      </c>
      <c r="AH18">
        <v>25.8</v>
      </c>
      <c r="AI18">
        <v>0</v>
      </c>
      <c r="AJ18">
        <v>0</v>
      </c>
      <c r="AK18">
        <v>0</v>
      </c>
      <c r="AL18">
        <v>6.79</v>
      </c>
      <c r="AM18">
        <v>24.99</v>
      </c>
      <c r="AN18">
        <v>2.91</v>
      </c>
      <c r="AO18">
        <v>0.44</v>
      </c>
      <c r="AP18">
        <v>18.190000000000001</v>
      </c>
      <c r="AQ18">
        <v>0</v>
      </c>
      <c r="AR18">
        <v>174.62</v>
      </c>
      <c r="AS18">
        <v>0</v>
      </c>
      <c r="AT18">
        <v>0</v>
      </c>
      <c r="AU18">
        <v>0</v>
      </c>
    </row>
    <row r="19" spans="1:47">
      <c r="A19" t="s">
        <v>261</v>
      </c>
      <c r="G19" t="s">
        <v>61</v>
      </c>
      <c r="H19" s="74">
        <v>348.94000000000005</v>
      </c>
      <c r="I19" s="47">
        <v>18.190000000000001</v>
      </c>
      <c r="J19" s="47">
        <v>181.01</v>
      </c>
      <c r="K19" s="47">
        <v>162.38</v>
      </c>
      <c r="L19" s="47">
        <v>6.79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242.52</v>
      </c>
      <c r="X19">
        <v>0</v>
      </c>
      <c r="Y19">
        <v>54.57</v>
      </c>
      <c r="Z19">
        <v>37.47</v>
      </c>
      <c r="AA19">
        <v>37.47</v>
      </c>
      <c r="AB19">
        <v>12.49</v>
      </c>
      <c r="AC19">
        <v>48.5</v>
      </c>
      <c r="AD19">
        <v>37.47</v>
      </c>
      <c r="AE19">
        <v>25.8</v>
      </c>
      <c r="AF19">
        <v>6.39</v>
      </c>
      <c r="AG19">
        <v>12.49</v>
      </c>
      <c r="AH19">
        <v>25.8</v>
      </c>
      <c r="AI19">
        <v>0</v>
      </c>
      <c r="AJ19">
        <v>0</v>
      </c>
      <c r="AK19">
        <v>0</v>
      </c>
      <c r="AL19">
        <v>6.79</v>
      </c>
      <c r="AM19">
        <v>24.99</v>
      </c>
      <c r="AN19">
        <v>2.91</v>
      </c>
      <c r="AO19">
        <v>0.44</v>
      </c>
      <c r="AP19">
        <v>18.190000000000001</v>
      </c>
      <c r="AQ19">
        <v>0</v>
      </c>
      <c r="AR19">
        <v>174.62</v>
      </c>
      <c r="AS19">
        <v>0</v>
      </c>
      <c r="AT19">
        <v>0</v>
      </c>
      <c r="AU19">
        <v>0</v>
      </c>
    </row>
    <row r="20" spans="1:47">
      <c r="A20" t="s">
        <v>262</v>
      </c>
      <c r="G20" t="s">
        <v>62</v>
      </c>
      <c r="H20" s="74">
        <v>348.94000000000005</v>
      </c>
      <c r="I20" s="47">
        <v>18.190000000000001</v>
      </c>
      <c r="J20" s="47">
        <v>181.01</v>
      </c>
      <c r="K20" s="47">
        <v>162.38</v>
      </c>
      <c r="L20" s="47">
        <v>6.79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242.52</v>
      </c>
      <c r="X20">
        <v>0</v>
      </c>
      <c r="Y20">
        <v>54.57</v>
      </c>
      <c r="Z20">
        <v>37.47</v>
      </c>
      <c r="AA20">
        <v>37.47</v>
      </c>
      <c r="AB20">
        <v>12.49</v>
      </c>
      <c r="AC20">
        <v>48.5</v>
      </c>
      <c r="AD20">
        <v>37.47</v>
      </c>
      <c r="AE20">
        <v>25.8</v>
      </c>
      <c r="AF20">
        <v>6.39</v>
      </c>
      <c r="AG20">
        <v>12.49</v>
      </c>
      <c r="AH20">
        <v>25.8</v>
      </c>
      <c r="AI20">
        <v>0</v>
      </c>
      <c r="AJ20">
        <v>0</v>
      </c>
      <c r="AK20">
        <v>0</v>
      </c>
      <c r="AL20">
        <v>6.79</v>
      </c>
      <c r="AM20">
        <v>24.99</v>
      </c>
      <c r="AN20">
        <v>2.91</v>
      </c>
      <c r="AO20">
        <v>0.44</v>
      </c>
      <c r="AP20">
        <v>18.190000000000001</v>
      </c>
      <c r="AQ20">
        <v>0</v>
      </c>
      <c r="AR20">
        <v>174.62</v>
      </c>
      <c r="AS20">
        <v>0</v>
      </c>
      <c r="AT20">
        <v>0</v>
      </c>
      <c r="AU20">
        <v>0</v>
      </c>
    </row>
    <row r="21" spans="1:47">
      <c r="A21" t="s">
        <v>248</v>
      </c>
      <c r="G21" t="s">
        <v>63</v>
      </c>
      <c r="H21" s="74">
        <v>348.94000000000005</v>
      </c>
      <c r="I21" s="47">
        <v>18.190000000000001</v>
      </c>
      <c r="J21" s="47">
        <v>181.01</v>
      </c>
      <c r="K21" s="47">
        <v>162.38</v>
      </c>
      <c r="L21" s="47">
        <v>6.79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242.52</v>
      </c>
      <c r="X21">
        <v>0</v>
      </c>
      <c r="Y21">
        <v>54.57</v>
      </c>
      <c r="Z21">
        <v>37.47</v>
      </c>
      <c r="AA21">
        <v>37.47</v>
      </c>
      <c r="AB21">
        <v>12.49</v>
      </c>
      <c r="AC21">
        <v>48.5</v>
      </c>
      <c r="AD21">
        <v>37.47</v>
      </c>
      <c r="AE21">
        <v>25.8</v>
      </c>
      <c r="AF21">
        <v>6.39</v>
      </c>
      <c r="AG21">
        <v>12.49</v>
      </c>
      <c r="AH21">
        <v>25.8</v>
      </c>
      <c r="AI21">
        <v>0</v>
      </c>
      <c r="AJ21">
        <v>0</v>
      </c>
      <c r="AK21">
        <v>0</v>
      </c>
      <c r="AL21">
        <v>6.79</v>
      </c>
      <c r="AM21">
        <v>24.99</v>
      </c>
      <c r="AN21">
        <v>2.91</v>
      </c>
      <c r="AO21">
        <v>0.44</v>
      </c>
      <c r="AP21">
        <v>18.190000000000001</v>
      </c>
      <c r="AQ21">
        <v>0</v>
      </c>
      <c r="AR21">
        <v>174.62</v>
      </c>
      <c r="AS21">
        <v>0</v>
      </c>
      <c r="AT21">
        <v>0</v>
      </c>
      <c r="AU21">
        <v>0</v>
      </c>
    </row>
    <row r="22" spans="1:47">
      <c r="A22" t="s">
        <v>249</v>
      </c>
      <c r="G22" t="s">
        <v>64</v>
      </c>
      <c r="H22" s="74">
        <v>348.94000000000005</v>
      </c>
      <c r="I22" s="47">
        <v>18.190000000000001</v>
      </c>
      <c r="J22" s="47">
        <v>181.01</v>
      </c>
      <c r="K22" s="47">
        <v>162.38</v>
      </c>
      <c r="L22" s="47">
        <v>6.79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242.52</v>
      </c>
      <c r="X22">
        <v>0</v>
      </c>
      <c r="Y22">
        <v>54.57</v>
      </c>
      <c r="Z22">
        <v>37.47</v>
      </c>
      <c r="AA22">
        <v>37.47</v>
      </c>
      <c r="AB22">
        <v>12.49</v>
      </c>
      <c r="AC22">
        <v>48.5</v>
      </c>
      <c r="AD22">
        <v>37.47</v>
      </c>
      <c r="AE22">
        <v>25.8</v>
      </c>
      <c r="AF22">
        <v>6.39</v>
      </c>
      <c r="AG22">
        <v>12.49</v>
      </c>
      <c r="AH22">
        <v>25.8</v>
      </c>
      <c r="AI22">
        <v>0</v>
      </c>
      <c r="AJ22">
        <v>0</v>
      </c>
      <c r="AK22">
        <v>0</v>
      </c>
      <c r="AL22">
        <v>6.79</v>
      </c>
      <c r="AM22">
        <v>24.99</v>
      </c>
      <c r="AN22">
        <v>2.91</v>
      </c>
      <c r="AO22">
        <v>0.44</v>
      </c>
      <c r="AP22">
        <v>18.190000000000001</v>
      </c>
      <c r="AQ22">
        <v>0</v>
      </c>
      <c r="AR22">
        <v>174.62</v>
      </c>
      <c r="AS22">
        <v>0</v>
      </c>
      <c r="AT22">
        <v>0</v>
      </c>
      <c r="AU22">
        <v>0</v>
      </c>
    </row>
    <row r="23" spans="1:47">
      <c r="A23" t="s">
        <v>250</v>
      </c>
      <c r="G23" t="s">
        <v>65</v>
      </c>
      <c r="H23" s="74">
        <v>348.99000000000007</v>
      </c>
      <c r="I23" s="47">
        <v>18.190000000000001</v>
      </c>
      <c r="J23" s="47">
        <v>181.01</v>
      </c>
      <c r="K23" s="47">
        <v>162.38</v>
      </c>
      <c r="L23" s="47">
        <v>6.79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242.52</v>
      </c>
      <c r="X23">
        <v>0</v>
      </c>
      <c r="Y23">
        <v>54.57</v>
      </c>
      <c r="Z23">
        <v>37.47</v>
      </c>
      <c r="AA23">
        <v>37.47</v>
      </c>
      <c r="AB23">
        <v>12.49</v>
      </c>
      <c r="AC23">
        <v>48.5</v>
      </c>
      <c r="AD23">
        <v>37.47</v>
      </c>
      <c r="AE23">
        <v>25.8</v>
      </c>
      <c r="AF23">
        <v>6.39</v>
      </c>
      <c r="AG23">
        <v>12.49</v>
      </c>
      <c r="AH23">
        <v>25.8</v>
      </c>
      <c r="AI23">
        <v>0</v>
      </c>
      <c r="AJ23">
        <v>0</v>
      </c>
      <c r="AK23">
        <v>0</v>
      </c>
      <c r="AL23">
        <v>6.79</v>
      </c>
      <c r="AM23">
        <v>24.99</v>
      </c>
      <c r="AN23">
        <v>2.91</v>
      </c>
      <c r="AO23">
        <v>0.49</v>
      </c>
      <c r="AP23">
        <v>18.190000000000001</v>
      </c>
      <c r="AQ23">
        <v>0</v>
      </c>
      <c r="AR23">
        <v>174.62</v>
      </c>
      <c r="AS23">
        <v>0</v>
      </c>
      <c r="AT23">
        <v>0</v>
      </c>
      <c r="AU23">
        <v>0</v>
      </c>
    </row>
    <row r="24" spans="1:47">
      <c r="A24" t="s">
        <v>251</v>
      </c>
      <c r="G24" t="s">
        <v>66</v>
      </c>
      <c r="H24" s="74">
        <v>348.99000000000007</v>
      </c>
      <c r="I24" s="47">
        <v>18.190000000000001</v>
      </c>
      <c r="J24" s="47">
        <v>181.01</v>
      </c>
      <c r="K24" s="47">
        <v>162.38</v>
      </c>
      <c r="L24" s="47">
        <v>6.79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242.52</v>
      </c>
      <c r="X24">
        <v>0</v>
      </c>
      <c r="Y24">
        <v>54.57</v>
      </c>
      <c r="Z24">
        <v>37.47</v>
      </c>
      <c r="AA24">
        <v>37.47</v>
      </c>
      <c r="AB24">
        <v>12.49</v>
      </c>
      <c r="AC24">
        <v>48.5</v>
      </c>
      <c r="AD24">
        <v>37.47</v>
      </c>
      <c r="AE24">
        <v>25.8</v>
      </c>
      <c r="AF24">
        <v>6.39</v>
      </c>
      <c r="AG24">
        <v>12.49</v>
      </c>
      <c r="AH24">
        <v>25.8</v>
      </c>
      <c r="AI24">
        <v>0</v>
      </c>
      <c r="AJ24">
        <v>0</v>
      </c>
      <c r="AK24">
        <v>0</v>
      </c>
      <c r="AL24">
        <v>6.79</v>
      </c>
      <c r="AM24">
        <v>24.99</v>
      </c>
      <c r="AN24">
        <v>2.91</v>
      </c>
      <c r="AO24">
        <v>0.49</v>
      </c>
      <c r="AP24">
        <v>18.190000000000001</v>
      </c>
      <c r="AQ24">
        <v>0</v>
      </c>
      <c r="AR24">
        <v>174.62</v>
      </c>
      <c r="AS24">
        <v>0</v>
      </c>
      <c r="AT24">
        <v>0</v>
      </c>
      <c r="AU24">
        <v>0</v>
      </c>
    </row>
    <row r="25" spans="1:47">
      <c r="A25" t="s">
        <v>252</v>
      </c>
      <c r="G25" t="s">
        <v>67</v>
      </c>
      <c r="H25" s="74">
        <v>348.99000000000007</v>
      </c>
      <c r="I25" s="47">
        <v>18.190000000000001</v>
      </c>
      <c r="J25" s="47">
        <v>181.01</v>
      </c>
      <c r="K25" s="47">
        <v>162.38</v>
      </c>
      <c r="L25" s="47">
        <v>6.79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242.52</v>
      </c>
      <c r="X25">
        <v>0</v>
      </c>
      <c r="Y25">
        <v>54.57</v>
      </c>
      <c r="Z25">
        <v>37.47</v>
      </c>
      <c r="AA25">
        <v>37.47</v>
      </c>
      <c r="AB25">
        <v>12.49</v>
      </c>
      <c r="AC25">
        <v>48.5</v>
      </c>
      <c r="AD25">
        <v>37.47</v>
      </c>
      <c r="AE25">
        <v>25.8</v>
      </c>
      <c r="AF25">
        <v>6.39</v>
      </c>
      <c r="AG25">
        <v>12.49</v>
      </c>
      <c r="AH25">
        <v>25.8</v>
      </c>
      <c r="AI25">
        <v>0</v>
      </c>
      <c r="AJ25">
        <v>0</v>
      </c>
      <c r="AK25">
        <v>0</v>
      </c>
      <c r="AL25">
        <v>6.79</v>
      </c>
      <c r="AM25">
        <v>24.99</v>
      </c>
      <c r="AN25">
        <v>2.91</v>
      </c>
      <c r="AO25">
        <v>0.49</v>
      </c>
      <c r="AP25">
        <v>18.190000000000001</v>
      </c>
      <c r="AQ25">
        <v>0</v>
      </c>
      <c r="AR25">
        <v>174.62</v>
      </c>
      <c r="AS25">
        <v>0</v>
      </c>
      <c r="AT25">
        <v>0</v>
      </c>
      <c r="AU25">
        <v>0</v>
      </c>
    </row>
    <row r="26" spans="1:47">
      <c r="A26" t="s">
        <v>253</v>
      </c>
      <c r="G26" t="s">
        <v>68</v>
      </c>
      <c r="H26" s="74">
        <v>348.99000000000007</v>
      </c>
      <c r="I26" s="47">
        <v>18.190000000000001</v>
      </c>
      <c r="J26" s="47">
        <v>181.01</v>
      </c>
      <c r="K26" s="47">
        <v>162.38</v>
      </c>
      <c r="L26" s="47">
        <v>6.79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242.52</v>
      </c>
      <c r="X26">
        <v>0</v>
      </c>
      <c r="Y26">
        <v>54.57</v>
      </c>
      <c r="Z26">
        <v>37.47</v>
      </c>
      <c r="AA26">
        <v>37.47</v>
      </c>
      <c r="AB26">
        <v>12.49</v>
      </c>
      <c r="AC26">
        <v>48.5</v>
      </c>
      <c r="AD26">
        <v>37.47</v>
      </c>
      <c r="AE26">
        <v>25.8</v>
      </c>
      <c r="AF26">
        <v>6.39</v>
      </c>
      <c r="AG26">
        <v>12.49</v>
      </c>
      <c r="AH26">
        <v>25.8</v>
      </c>
      <c r="AI26">
        <v>0</v>
      </c>
      <c r="AJ26">
        <v>0</v>
      </c>
      <c r="AK26">
        <v>0</v>
      </c>
      <c r="AL26">
        <v>6.79</v>
      </c>
      <c r="AM26">
        <v>24.99</v>
      </c>
      <c r="AN26">
        <v>2.91</v>
      </c>
      <c r="AO26">
        <v>0.49</v>
      </c>
      <c r="AP26">
        <v>18.190000000000001</v>
      </c>
      <c r="AQ26">
        <v>0</v>
      </c>
      <c r="AR26">
        <v>174.62</v>
      </c>
      <c r="AS26">
        <v>0</v>
      </c>
      <c r="AT26">
        <v>0</v>
      </c>
      <c r="AU26">
        <v>0</v>
      </c>
    </row>
    <row r="27" spans="1:47">
      <c r="A27" t="s">
        <v>254</v>
      </c>
      <c r="G27" t="s">
        <v>69</v>
      </c>
      <c r="H27" s="74">
        <v>294.45999999999998</v>
      </c>
      <c r="I27" s="47">
        <v>0</v>
      </c>
      <c r="J27" s="47">
        <v>181.01</v>
      </c>
      <c r="K27" s="47">
        <v>162.38</v>
      </c>
      <c r="L27" s="47">
        <v>6.79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242.52</v>
      </c>
      <c r="X27">
        <v>0</v>
      </c>
      <c r="Y27">
        <v>0</v>
      </c>
      <c r="Z27">
        <v>37.47</v>
      </c>
      <c r="AA27">
        <v>37.47</v>
      </c>
      <c r="AB27">
        <v>12.49</v>
      </c>
      <c r="AC27">
        <v>48.5</v>
      </c>
      <c r="AD27">
        <v>37.47</v>
      </c>
      <c r="AE27">
        <v>25.8</v>
      </c>
      <c r="AF27">
        <v>6.39</v>
      </c>
      <c r="AG27">
        <v>12.49</v>
      </c>
      <c r="AH27">
        <v>25.8</v>
      </c>
      <c r="AI27">
        <v>0</v>
      </c>
      <c r="AJ27">
        <v>0</v>
      </c>
      <c r="AK27">
        <v>0</v>
      </c>
      <c r="AL27">
        <v>6.79</v>
      </c>
      <c r="AM27">
        <v>24.99</v>
      </c>
      <c r="AN27">
        <v>2.91</v>
      </c>
      <c r="AO27">
        <v>0.53</v>
      </c>
      <c r="AP27">
        <v>0</v>
      </c>
      <c r="AQ27">
        <v>0</v>
      </c>
      <c r="AR27">
        <v>174.62</v>
      </c>
      <c r="AS27">
        <v>0</v>
      </c>
      <c r="AT27">
        <v>0</v>
      </c>
      <c r="AU27">
        <v>0</v>
      </c>
    </row>
    <row r="28" spans="1:47">
      <c r="A28" t="s">
        <v>255</v>
      </c>
      <c r="G28" t="s">
        <v>70</v>
      </c>
      <c r="H28" s="74">
        <v>294.45999999999998</v>
      </c>
      <c r="I28" s="47">
        <v>0</v>
      </c>
      <c r="J28" s="47">
        <v>181.01</v>
      </c>
      <c r="K28" s="47">
        <v>162.38</v>
      </c>
      <c r="L28" s="47">
        <v>6.79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242.52</v>
      </c>
      <c r="X28">
        <v>0</v>
      </c>
      <c r="Y28">
        <v>0</v>
      </c>
      <c r="Z28">
        <v>37.47</v>
      </c>
      <c r="AA28">
        <v>37.47</v>
      </c>
      <c r="AB28">
        <v>12.49</v>
      </c>
      <c r="AC28">
        <v>48.5</v>
      </c>
      <c r="AD28">
        <v>37.47</v>
      </c>
      <c r="AE28">
        <v>25.8</v>
      </c>
      <c r="AF28">
        <v>6.39</v>
      </c>
      <c r="AG28">
        <v>12.49</v>
      </c>
      <c r="AH28">
        <v>25.8</v>
      </c>
      <c r="AI28">
        <v>0</v>
      </c>
      <c r="AJ28">
        <v>0</v>
      </c>
      <c r="AK28">
        <v>0</v>
      </c>
      <c r="AL28">
        <v>6.79</v>
      </c>
      <c r="AM28">
        <v>24.99</v>
      </c>
      <c r="AN28">
        <v>2.91</v>
      </c>
      <c r="AO28">
        <v>0.53</v>
      </c>
      <c r="AP28">
        <v>0</v>
      </c>
      <c r="AQ28">
        <v>0</v>
      </c>
      <c r="AR28">
        <v>174.62</v>
      </c>
      <c r="AS28">
        <v>0</v>
      </c>
      <c r="AT28">
        <v>0</v>
      </c>
      <c r="AU28">
        <v>0</v>
      </c>
    </row>
    <row r="29" spans="1:47">
      <c r="A29" t="s">
        <v>263</v>
      </c>
      <c r="G29" t="s">
        <v>71</v>
      </c>
      <c r="H29" s="74">
        <v>294.45999999999998</v>
      </c>
      <c r="I29" s="47">
        <v>0</v>
      </c>
      <c r="J29" s="47">
        <v>181.01</v>
      </c>
      <c r="K29" s="47">
        <v>162.38</v>
      </c>
      <c r="L29" s="47">
        <v>6.91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242.52</v>
      </c>
      <c r="X29">
        <v>0</v>
      </c>
      <c r="Y29">
        <v>0</v>
      </c>
      <c r="Z29">
        <v>37.47</v>
      </c>
      <c r="AA29">
        <v>37.47</v>
      </c>
      <c r="AB29">
        <v>12.49</v>
      </c>
      <c r="AC29">
        <v>48.5</v>
      </c>
      <c r="AD29">
        <v>37.47</v>
      </c>
      <c r="AE29">
        <v>25.8</v>
      </c>
      <c r="AF29">
        <v>6.39</v>
      </c>
      <c r="AG29">
        <v>12.49</v>
      </c>
      <c r="AH29">
        <v>25.8</v>
      </c>
      <c r="AI29">
        <v>0.12</v>
      </c>
      <c r="AJ29">
        <v>0</v>
      </c>
      <c r="AK29">
        <v>0</v>
      </c>
      <c r="AL29">
        <v>6.79</v>
      </c>
      <c r="AM29">
        <v>24.99</v>
      </c>
      <c r="AN29">
        <v>2.91</v>
      </c>
      <c r="AO29">
        <v>0.53</v>
      </c>
      <c r="AP29">
        <v>0</v>
      </c>
      <c r="AQ29">
        <v>0</v>
      </c>
      <c r="AR29">
        <v>174.62</v>
      </c>
      <c r="AS29">
        <v>0</v>
      </c>
      <c r="AT29">
        <v>0</v>
      </c>
      <c r="AU29">
        <v>0</v>
      </c>
    </row>
    <row r="30" spans="1:47">
      <c r="A30" t="s">
        <v>264</v>
      </c>
      <c r="G30" t="s">
        <v>72</v>
      </c>
      <c r="H30" s="74">
        <v>294.45999999999998</v>
      </c>
      <c r="I30" s="47">
        <v>0</v>
      </c>
      <c r="J30" s="47">
        <v>181.01</v>
      </c>
      <c r="K30" s="47">
        <v>162.38</v>
      </c>
      <c r="L30" s="47">
        <v>7.43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242.52</v>
      </c>
      <c r="X30">
        <v>0</v>
      </c>
      <c r="Y30">
        <v>0</v>
      </c>
      <c r="Z30">
        <v>37.47</v>
      </c>
      <c r="AA30">
        <v>37.47</v>
      </c>
      <c r="AB30">
        <v>12.49</v>
      </c>
      <c r="AC30">
        <v>48.5</v>
      </c>
      <c r="AD30">
        <v>37.47</v>
      </c>
      <c r="AE30">
        <v>25.8</v>
      </c>
      <c r="AF30">
        <v>6.39</v>
      </c>
      <c r="AG30">
        <v>12.49</v>
      </c>
      <c r="AH30">
        <v>25.8</v>
      </c>
      <c r="AI30">
        <v>0.64</v>
      </c>
      <c r="AJ30">
        <v>0</v>
      </c>
      <c r="AK30">
        <v>0</v>
      </c>
      <c r="AL30">
        <v>6.79</v>
      </c>
      <c r="AM30">
        <v>24.99</v>
      </c>
      <c r="AN30">
        <v>2.91</v>
      </c>
      <c r="AO30">
        <v>0.53</v>
      </c>
      <c r="AP30">
        <v>0</v>
      </c>
      <c r="AQ30">
        <v>0</v>
      </c>
      <c r="AR30">
        <v>174.62</v>
      </c>
      <c r="AS30">
        <v>0</v>
      </c>
      <c r="AT30">
        <v>0</v>
      </c>
      <c r="AU30">
        <v>0</v>
      </c>
    </row>
    <row r="31" spans="1:47">
      <c r="A31" t="s">
        <v>274</v>
      </c>
      <c r="G31" t="s">
        <v>73</v>
      </c>
      <c r="H31" s="74">
        <v>294.51</v>
      </c>
      <c r="I31" s="47">
        <v>0</v>
      </c>
      <c r="J31" s="47">
        <v>181.01</v>
      </c>
      <c r="K31" s="47">
        <v>162.38</v>
      </c>
      <c r="L31" s="47">
        <v>7.97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242.52</v>
      </c>
      <c r="X31">
        <v>0</v>
      </c>
      <c r="Y31">
        <v>0</v>
      </c>
      <c r="Z31">
        <v>37.47</v>
      </c>
      <c r="AA31">
        <v>37.47</v>
      </c>
      <c r="AB31">
        <v>12.49</v>
      </c>
      <c r="AC31">
        <v>48.5</v>
      </c>
      <c r="AD31">
        <v>37.47</v>
      </c>
      <c r="AE31">
        <v>25.8</v>
      </c>
      <c r="AF31">
        <v>6.39</v>
      </c>
      <c r="AG31">
        <v>12.49</v>
      </c>
      <c r="AH31">
        <v>25.8</v>
      </c>
      <c r="AI31">
        <v>1.18</v>
      </c>
      <c r="AJ31">
        <v>0</v>
      </c>
      <c r="AK31">
        <v>0</v>
      </c>
      <c r="AL31">
        <v>6.79</v>
      </c>
      <c r="AM31">
        <v>24.99</v>
      </c>
      <c r="AN31">
        <v>2.91</v>
      </c>
      <c r="AO31">
        <v>0.57999999999999996</v>
      </c>
      <c r="AP31">
        <v>0</v>
      </c>
      <c r="AQ31">
        <v>0</v>
      </c>
      <c r="AR31">
        <v>174.62</v>
      </c>
      <c r="AS31">
        <v>0</v>
      </c>
      <c r="AT31">
        <v>0</v>
      </c>
      <c r="AU31">
        <v>0</v>
      </c>
    </row>
    <row r="32" spans="1:47">
      <c r="A32" t="s">
        <v>275</v>
      </c>
      <c r="G32" t="s">
        <v>74</v>
      </c>
      <c r="H32" s="74">
        <v>294.51</v>
      </c>
      <c r="I32" s="47">
        <v>0</v>
      </c>
      <c r="J32" s="47">
        <v>181.01</v>
      </c>
      <c r="K32" s="47">
        <v>162.38</v>
      </c>
      <c r="L32" s="47">
        <v>8.58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242.52</v>
      </c>
      <c r="X32">
        <v>0</v>
      </c>
      <c r="Y32">
        <v>0</v>
      </c>
      <c r="Z32">
        <v>37.47</v>
      </c>
      <c r="AA32">
        <v>37.47</v>
      </c>
      <c r="AB32">
        <v>12.49</v>
      </c>
      <c r="AC32">
        <v>48.5</v>
      </c>
      <c r="AD32">
        <v>37.47</v>
      </c>
      <c r="AE32">
        <v>25.8</v>
      </c>
      <c r="AF32">
        <v>6.39</v>
      </c>
      <c r="AG32">
        <v>12.49</v>
      </c>
      <c r="AH32">
        <v>25.8</v>
      </c>
      <c r="AI32">
        <v>1.79</v>
      </c>
      <c r="AJ32">
        <v>0</v>
      </c>
      <c r="AK32">
        <v>0</v>
      </c>
      <c r="AL32">
        <v>6.79</v>
      </c>
      <c r="AM32">
        <v>24.99</v>
      </c>
      <c r="AN32">
        <v>2.91</v>
      </c>
      <c r="AO32">
        <v>0.57999999999999996</v>
      </c>
      <c r="AP32">
        <v>0</v>
      </c>
      <c r="AQ32">
        <v>0</v>
      </c>
      <c r="AR32">
        <v>174.62</v>
      </c>
      <c r="AS32">
        <v>0</v>
      </c>
      <c r="AT32">
        <v>0</v>
      </c>
      <c r="AU32">
        <v>0</v>
      </c>
    </row>
    <row r="33" spans="1:47">
      <c r="A33" t="s">
        <v>276</v>
      </c>
      <c r="G33" t="s">
        <v>75</v>
      </c>
      <c r="H33" s="74">
        <v>294.51</v>
      </c>
      <c r="I33" s="47">
        <v>0</v>
      </c>
      <c r="J33" s="47">
        <v>181.01</v>
      </c>
      <c r="K33" s="47">
        <v>162.38</v>
      </c>
      <c r="L33" s="47">
        <v>9.2899999999999991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242.52</v>
      </c>
      <c r="X33">
        <v>0</v>
      </c>
      <c r="Y33">
        <v>0</v>
      </c>
      <c r="Z33">
        <v>37.47</v>
      </c>
      <c r="AA33">
        <v>37.47</v>
      </c>
      <c r="AB33">
        <v>12.49</v>
      </c>
      <c r="AC33">
        <v>48.5</v>
      </c>
      <c r="AD33">
        <v>37.47</v>
      </c>
      <c r="AE33">
        <v>25.8</v>
      </c>
      <c r="AF33">
        <v>6.39</v>
      </c>
      <c r="AG33">
        <v>12.49</v>
      </c>
      <c r="AH33">
        <v>25.8</v>
      </c>
      <c r="AI33">
        <v>2.5</v>
      </c>
      <c r="AJ33">
        <v>0</v>
      </c>
      <c r="AK33">
        <v>0</v>
      </c>
      <c r="AL33">
        <v>6.79</v>
      </c>
      <c r="AM33">
        <v>24.99</v>
      </c>
      <c r="AN33">
        <v>2.91</v>
      </c>
      <c r="AO33">
        <v>0.57999999999999996</v>
      </c>
      <c r="AP33">
        <v>0</v>
      </c>
      <c r="AQ33">
        <v>0</v>
      </c>
      <c r="AR33">
        <v>174.62</v>
      </c>
      <c r="AS33">
        <v>0</v>
      </c>
      <c r="AT33">
        <v>0</v>
      </c>
      <c r="AU33">
        <v>0</v>
      </c>
    </row>
    <row r="34" spans="1:47">
      <c r="A34" t="s">
        <v>277</v>
      </c>
      <c r="G34" t="s">
        <v>76</v>
      </c>
      <c r="H34" s="74">
        <v>294.51</v>
      </c>
      <c r="I34" s="47">
        <v>0</v>
      </c>
      <c r="J34" s="47">
        <v>181.01</v>
      </c>
      <c r="K34" s="47">
        <v>162.38</v>
      </c>
      <c r="L34" s="47">
        <v>10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242.52</v>
      </c>
      <c r="X34">
        <v>0</v>
      </c>
      <c r="Y34">
        <v>0</v>
      </c>
      <c r="Z34">
        <v>37.47</v>
      </c>
      <c r="AA34">
        <v>37.47</v>
      </c>
      <c r="AB34">
        <v>12.49</v>
      </c>
      <c r="AC34">
        <v>48.5</v>
      </c>
      <c r="AD34">
        <v>37.47</v>
      </c>
      <c r="AE34">
        <v>25.8</v>
      </c>
      <c r="AF34">
        <v>6.39</v>
      </c>
      <c r="AG34">
        <v>12.49</v>
      </c>
      <c r="AH34">
        <v>25.8</v>
      </c>
      <c r="AI34">
        <v>3.21</v>
      </c>
      <c r="AJ34">
        <v>0</v>
      </c>
      <c r="AK34">
        <v>0</v>
      </c>
      <c r="AL34">
        <v>6.79</v>
      </c>
      <c r="AM34">
        <v>24.99</v>
      </c>
      <c r="AN34">
        <v>2.91</v>
      </c>
      <c r="AO34">
        <v>0.57999999999999996</v>
      </c>
      <c r="AP34">
        <v>0</v>
      </c>
      <c r="AQ34">
        <v>0</v>
      </c>
      <c r="AR34">
        <v>174.62</v>
      </c>
      <c r="AS34">
        <v>0</v>
      </c>
      <c r="AT34">
        <v>0</v>
      </c>
      <c r="AU34">
        <v>0</v>
      </c>
    </row>
    <row r="35" spans="1:47">
      <c r="A35" t="s">
        <v>279</v>
      </c>
      <c r="G35" t="s">
        <v>77</v>
      </c>
      <c r="H35" s="74">
        <v>294.90000000000003</v>
      </c>
      <c r="I35" s="47">
        <v>0</v>
      </c>
      <c r="J35" s="47">
        <v>200.41</v>
      </c>
      <c r="K35" s="47">
        <v>162.38</v>
      </c>
      <c r="L35" s="47">
        <v>10.72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242.52</v>
      </c>
      <c r="X35">
        <v>0</v>
      </c>
      <c r="Y35">
        <v>0</v>
      </c>
      <c r="Z35">
        <v>37.47</v>
      </c>
      <c r="AA35">
        <v>37.47</v>
      </c>
      <c r="AB35">
        <v>12.49</v>
      </c>
      <c r="AC35">
        <v>48.5</v>
      </c>
      <c r="AD35">
        <v>37.47</v>
      </c>
      <c r="AE35">
        <v>25.8</v>
      </c>
      <c r="AF35">
        <v>6.39</v>
      </c>
      <c r="AG35">
        <v>12.49</v>
      </c>
      <c r="AH35">
        <v>25.8</v>
      </c>
      <c r="AI35">
        <v>3.93</v>
      </c>
      <c r="AJ35">
        <v>0</v>
      </c>
      <c r="AK35">
        <v>0</v>
      </c>
      <c r="AL35">
        <v>6.79</v>
      </c>
      <c r="AM35">
        <v>24.99</v>
      </c>
      <c r="AN35">
        <v>2.91</v>
      </c>
      <c r="AO35">
        <v>0.97</v>
      </c>
      <c r="AP35">
        <v>0</v>
      </c>
      <c r="AQ35">
        <v>0</v>
      </c>
      <c r="AR35">
        <v>194.02</v>
      </c>
      <c r="AS35">
        <v>0</v>
      </c>
      <c r="AT35">
        <v>0</v>
      </c>
      <c r="AU35">
        <v>0</v>
      </c>
    </row>
    <row r="36" spans="1:47">
      <c r="A36" t="s">
        <v>309</v>
      </c>
      <c r="G36" t="s">
        <v>78</v>
      </c>
      <c r="H36" s="74">
        <v>294.90000000000003</v>
      </c>
      <c r="I36" s="47">
        <v>0</v>
      </c>
      <c r="J36" s="47">
        <v>200.41</v>
      </c>
      <c r="K36" s="47">
        <v>162.38</v>
      </c>
      <c r="L36" s="47">
        <v>11.43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242.52</v>
      </c>
      <c r="X36">
        <v>0</v>
      </c>
      <c r="Y36">
        <v>0</v>
      </c>
      <c r="Z36">
        <v>37.47</v>
      </c>
      <c r="AA36">
        <v>37.47</v>
      </c>
      <c r="AB36">
        <v>12.49</v>
      </c>
      <c r="AC36">
        <v>48.5</v>
      </c>
      <c r="AD36">
        <v>37.47</v>
      </c>
      <c r="AE36">
        <v>25.8</v>
      </c>
      <c r="AF36">
        <v>6.39</v>
      </c>
      <c r="AG36">
        <v>12.49</v>
      </c>
      <c r="AH36">
        <v>25.8</v>
      </c>
      <c r="AI36">
        <v>4.6399999999999997</v>
      </c>
      <c r="AJ36">
        <v>0</v>
      </c>
      <c r="AK36">
        <v>0</v>
      </c>
      <c r="AL36">
        <v>6.79</v>
      </c>
      <c r="AM36">
        <v>24.99</v>
      </c>
      <c r="AN36">
        <v>2.91</v>
      </c>
      <c r="AO36">
        <v>0.97</v>
      </c>
      <c r="AP36">
        <v>0</v>
      </c>
      <c r="AQ36">
        <v>0</v>
      </c>
      <c r="AR36">
        <v>194.02</v>
      </c>
      <c r="AS36">
        <v>0</v>
      </c>
      <c r="AT36">
        <v>0</v>
      </c>
      <c r="AU36">
        <v>0</v>
      </c>
    </row>
    <row r="37" spans="1:47">
      <c r="A37" t="s">
        <v>310</v>
      </c>
      <c r="G37" t="s">
        <v>79</v>
      </c>
      <c r="H37" s="74">
        <v>294.90000000000003</v>
      </c>
      <c r="I37" s="47">
        <v>0</v>
      </c>
      <c r="J37" s="47">
        <v>200.41</v>
      </c>
      <c r="K37" s="47">
        <v>162.38</v>
      </c>
      <c r="L37" s="47">
        <v>12.05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242.52</v>
      </c>
      <c r="X37">
        <v>0</v>
      </c>
      <c r="Y37">
        <v>0</v>
      </c>
      <c r="Z37">
        <v>37.47</v>
      </c>
      <c r="AA37">
        <v>37.47</v>
      </c>
      <c r="AB37">
        <v>12.49</v>
      </c>
      <c r="AC37">
        <v>48.5</v>
      </c>
      <c r="AD37">
        <v>37.47</v>
      </c>
      <c r="AE37">
        <v>25.8</v>
      </c>
      <c r="AF37">
        <v>6.39</v>
      </c>
      <c r="AG37">
        <v>12.49</v>
      </c>
      <c r="AH37">
        <v>25.8</v>
      </c>
      <c r="AI37">
        <v>5.26</v>
      </c>
      <c r="AJ37">
        <v>0</v>
      </c>
      <c r="AK37">
        <v>0</v>
      </c>
      <c r="AL37">
        <v>6.79</v>
      </c>
      <c r="AM37">
        <v>24.99</v>
      </c>
      <c r="AN37">
        <v>2.91</v>
      </c>
      <c r="AO37">
        <v>0.97</v>
      </c>
      <c r="AP37">
        <v>0</v>
      </c>
      <c r="AQ37">
        <v>0</v>
      </c>
      <c r="AR37">
        <v>194.02</v>
      </c>
      <c r="AS37">
        <v>0</v>
      </c>
      <c r="AT37">
        <v>0</v>
      </c>
      <c r="AU37">
        <v>0</v>
      </c>
    </row>
    <row r="38" spans="1:47">
      <c r="A38" t="s">
        <v>311</v>
      </c>
      <c r="G38" t="s">
        <v>80</v>
      </c>
      <c r="H38" s="74">
        <v>294.90000000000003</v>
      </c>
      <c r="I38" s="47">
        <v>0</v>
      </c>
      <c r="J38" s="47">
        <v>200.41</v>
      </c>
      <c r="K38" s="47">
        <v>162.38</v>
      </c>
      <c r="L38" s="47">
        <v>12.620000000000001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242.52</v>
      </c>
      <c r="X38">
        <v>0</v>
      </c>
      <c r="Y38">
        <v>0</v>
      </c>
      <c r="Z38">
        <v>37.47</v>
      </c>
      <c r="AA38">
        <v>37.47</v>
      </c>
      <c r="AB38">
        <v>12.49</v>
      </c>
      <c r="AC38">
        <v>48.5</v>
      </c>
      <c r="AD38">
        <v>37.47</v>
      </c>
      <c r="AE38">
        <v>25.8</v>
      </c>
      <c r="AF38">
        <v>6.39</v>
      </c>
      <c r="AG38">
        <v>12.49</v>
      </c>
      <c r="AH38">
        <v>25.8</v>
      </c>
      <c r="AI38">
        <v>5.83</v>
      </c>
      <c r="AJ38">
        <v>0</v>
      </c>
      <c r="AK38">
        <v>0</v>
      </c>
      <c r="AL38">
        <v>6.79</v>
      </c>
      <c r="AM38">
        <v>24.99</v>
      </c>
      <c r="AN38">
        <v>2.91</v>
      </c>
      <c r="AO38">
        <v>0.97</v>
      </c>
      <c r="AP38">
        <v>0</v>
      </c>
      <c r="AQ38">
        <v>0</v>
      </c>
      <c r="AR38">
        <v>194.02</v>
      </c>
      <c r="AS38">
        <v>0</v>
      </c>
      <c r="AT38">
        <v>0</v>
      </c>
      <c r="AU38">
        <v>0</v>
      </c>
    </row>
    <row r="39" spans="1:47">
      <c r="A39" t="s">
        <v>312</v>
      </c>
      <c r="G39" t="s">
        <v>81</v>
      </c>
      <c r="H39" s="74">
        <v>294.8</v>
      </c>
      <c r="I39" s="47">
        <v>0</v>
      </c>
      <c r="J39" s="47">
        <v>200.32000000000002</v>
      </c>
      <c r="K39" s="47">
        <v>215.73</v>
      </c>
      <c r="L39" s="47">
        <v>13.3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242.52</v>
      </c>
      <c r="X39">
        <v>0</v>
      </c>
      <c r="Y39">
        <v>0</v>
      </c>
      <c r="Z39">
        <v>37.47</v>
      </c>
      <c r="AA39">
        <v>37.47</v>
      </c>
      <c r="AB39">
        <v>12.49</v>
      </c>
      <c r="AC39">
        <v>48.5</v>
      </c>
      <c r="AD39">
        <v>37.47</v>
      </c>
      <c r="AE39">
        <v>26</v>
      </c>
      <c r="AF39">
        <v>6.3</v>
      </c>
      <c r="AG39">
        <v>12.49</v>
      </c>
      <c r="AH39">
        <v>26</v>
      </c>
      <c r="AI39">
        <v>6.51</v>
      </c>
      <c r="AJ39">
        <v>10.67</v>
      </c>
      <c r="AK39">
        <v>42.68</v>
      </c>
      <c r="AL39">
        <v>0</v>
      </c>
      <c r="AM39">
        <v>0</v>
      </c>
      <c r="AN39">
        <v>2.91</v>
      </c>
      <c r="AO39">
        <v>0.87</v>
      </c>
      <c r="AP39">
        <v>0</v>
      </c>
      <c r="AQ39">
        <v>24.99</v>
      </c>
      <c r="AR39">
        <v>194.02</v>
      </c>
      <c r="AS39">
        <v>6.79</v>
      </c>
      <c r="AT39">
        <v>0</v>
      </c>
      <c r="AU39">
        <v>0</v>
      </c>
    </row>
    <row r="40" spans="1:47">
      <c r="A40" t="s">
        <v>329</v>
      </c>
      <c r="G40" t="s">
        <v>82</v>
      </c>
      <c r="H40" s="74">
        <v>294.8</v>
      </c>
      <c r="I40" s="47">
        <v>0</v>
      </c>
      <c r="J40" s="47">
        <v>200.32000000000002</v>
      </c>
      <c r="K40" s="47">
        <v>215.73</v>
      </c>
      <c r="L40" s="47">
        <v>13.77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242.52</v>
      </c>
      <c r="X40">
        <v>0</v>
      </c>
      <c r="Y40">
        <v>0</v>
      </c>
      <c r="Z40">
        <v>37.47</v>
      </c>
      <c r="AA40">
        <v>37.47</v>
      </c>
      <c r="AB40">
        <v>12.49</v>
      </c>
      <c r="AC40">
        <v>48.5</v>
      </c>
      <c r="AD40">
        <v>37.47</v>
      </c>
      <c r="AE40">
        <v>26</v>
      </c>
      <c r="AF40">
        <v>6.3</v>
      </c>
      <c r="AG40">
        <v>12.49</v>
      </c>
      <c r="AH40">
        <v>26</v>
      </c>
      <c r="AI40">
        <v>6.98</v>
      </c>
      <c r="AJ40">
        <v>10.67</v>
      </c>
      <c r="AK40">
        <v>42.68</v>
      </c>
      <c r="AL40">
        <v>0</v>
      </c>
      <c r="AM40">
        <v>0</v>
      </c>
      <c r="AN40">
        <v>2.91</v>
      </c>
      <c r="AO40">
        <v>0.87</v>
      </c>
      <c r="AP40">
        <v>0</v>
      </c>
      <c r="AQ40">
        <v>24.99</v>
      </c>
      <c r="AR40">
        <v>194.02</v>
      </c>
      <c r="AS40">
        <v>6.79</v>
      </c>
      <c r="AT40">
        <v>0</v>
      </c>
      <c r="AU40">
        <v>0</v>
      </c>
    </row>
    <row r="41" spans="1:47">
      <c r="A41" t="s">
        <v>330</v>
      </c>
      <c r="G41" t="s">
        <v>83</v>
      </c>
      <c r="H41" s="74">
        <v>294.8</v>
      </c>
      <c r="I41" s="47">
        <v>0</v>
      </c>
      <c r="J41" s="47">
        <v>200.32000000000002</v>
      </c>
      <c r="K41" s="47">
        <v>215.73</v>
      </c>
      <c r="L41" s="47">
        <v>14.23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242.52</v>
      </c>
      <c r="X41">
        <v>0</v>
      </c>
      <c r="Y41">
        <v>0</v>
      </c>
      <c r="Z41">
        <v>37.47</v>
      </c>
      <c r="AA41">
        <v>37.47</v>
      </c>
      <c r="AB41">
        <v>12.49</v>
      </c>
      <c r="AC41">
        <v>48.5</v>
      </c>
      <c r="AD41">
        <v>37.47</v>
      </c>
      <c r="AE41">
        <v>26</v>
      </c>
      <c r="AF41">
        <v>6.3</v>
      </c>
      <c r="AG41">
        <v>12.49</v>
      </c>
      <c r="AH41">
        <v>26</v>
      </c>
      <c r="AI41">
        <v>7.44</v>
      </c>
      <c r="AJ41">
        <v>10.67</v>
      </c>
      <c r="AK41">
        <v>42.68</v>
      </c>
      <c r="AL41">
        <v>0</v>
      </c>
      <c r="AM41">
        <v>0</v>
      </c>
      <c r="AN41">
        <v>2.91</v>
      </c>
      <c r="AO41">
        <v>0.87</v>
      </c>
      <c r="AP41">
        <v>0</v>
      </c>
      <c r="AQ41">
        <v>24.99</v>
      </c>
      <c r="AR41">
        <v>194.02</v>
      </c>
      <c r="AS41">
        <v>6.79</v>
      </c>
      <c r="AT41">
        <v>0</v>
      </c>
      <c r="AU41">
        <v>0</v>
      </c>
    </row>
    <row r="42" spans="1:47">
      <c r="A42" t="s">
        <v>331</v>
      </c>
      <c r="G42" t="s">
        <v>84</v>
      </c>
      <c r="H42" s="74">
        <v>294.8</v>
      </c>
      <c r="I42" s="47">
        <v>0</v>
      </c>
      <c r="J42" s="47">
        <v>200.32000000000002</v>
      </c>
      <c r="K42" s="47">
        <v>215.73</v>
      </c>
      <c r="L42" s="47">
        <v>14.559999999999999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242.52</v>
      </c>
      <c r="X42">
        <v>0</v>
      </c>
      <c r="Y42">
        <v>0</v>
      </c>
      <c r="Z42">
        <v>37.47</v>
      </c>
      <c r="AA42">
        <v>37.47</v>
      </c>
      <c r="AB42">
        <v>12.49</v>
      </c>
      <c r="AC42">
        <v>48.5</v>
      </c>
      <c r="AD42">
        <v>37.47</v>
      </c>
      <c r="AE42">
        <v>26</v>
      </c>
      <c r="AF42">
        <v>6.3</v>
      </c>
      <c r="AG42">
        <v>12.49</v>
      </c>
      <c r="AH42">
        <v>26</v>
      </c>
      <c r="AI42">
        <v>7.77</v>
      </c>
      <c r="AJ42">
        <v>10.67</v>
      </c>
      <c r="AK42">
        <v>42.68</v>
      </c>
      <c r="AL42">
        <v>0</v>
      </c>
      <c r="AM42">
        <v>0</v>
      </c>
      <c r="AN42">
        <v>2.91</v>
      </c>
      <c r="AO42">
        <v>0.87</v>
      </c>
      <c r="AP42">
        <v>0</v>
      </c>
      <c r="AQ42">
        <v>24.99</v>
      </c>
      <c r="AR42">
        <v>194.02</v>
      </c>
      <c r="AS42">
        <v>6.79</v>
      </c>
      <c r="AT42">
        <v>0</v>
      </c>
      <c r="AU42">
        <v>0</v>
      </c>
    </row>
    <row r="43" spans="1:47">
      <c r="A43" t="s">
        <v>337</v>
      </c>
      <c r="G43" t="s">
        <v>85</v>
      </c>
      <c r="H43" s="74">
        <v>294.8</v>
      </c>
      <c r="I43" s="47">
        <v>0</v>
      </c>
      <c r="J43" s="47">
        <v>200.32000000000002</v>
      </c>
      <c r="K43" s="47">
        <v>215.73</v>
      </c>
      <c r="L43" s="47">
        <v>12.5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242.52</v>
      </c>
      <c r="X43">
        <v>0</v>
      </c>
      <c r="Y43">
        <v>0</v>
      </c>
      <c r="Z43">
        <v>37.47</v>
      </c>
      <c r="AA43">
        <v>37.47</v>
      </c>
      <c r="AB43">
        <v>12.49</v>
      </c>
      <c r="AC43">
        <v>48.5</v>
      </c>
      <c r="AD43">
        <v>37.47</v>
      </c>
      <c r="AE43">
        <v>26</v>
      </c>
      <c r="AF43">
        <v>6.3</v>
      </c>
      <c r="AG43">
        <v>12.49</v>
      </c>
      <c r="AH43">
        <v>26</v>
      </c>
      <c r="AI43">
        <v>5.71</v>
      </c>
      <c r="AJ43">
        <v>10.67</v>
      </c>
      <c r="AK43">
        <v>42.68</v>
      </c>
      <c r="AL43">
        <v>0</v>
      </c>
      <c r="AM43">
        <v>0</v>
      </c>
      <c r="AN43">
        <v>2.91</v>
      </c>
      <c r="AO43">
        <v>0.87</v>
      </c>
      <c r="AP43">
        <v>0</v>
      </c>
      <c r="AQ43">
        <v>24.99</v>
      </c>
      <c r="AR43">
        <v>194.02</v>
      </c>
      <c r="AS43">
        <v>6.79</v>
      </c>
      <c r="AT43">
        <v>0</v>
      </c>
      <c r="AU43">
        <v>0</v>
      </c>
    </row>
    <row r="44" spans="1:47">
      <c r="A44" t="s">
        <v>339</v>
      </c>
      <c r="G44" t="s">
        <v>86</v>
      </c>
      <c r="H44" s="74">
        <v>294.8</v>
      </c>
      <c r="I44" s="47">
        <v>0</v>
      </c>
      <c r="J44" s="47">
        <v>200.32000000000002</v>
      </c>
      <c r="K44" s="47">
        <v>215.73</v>
      </c>
      <c r="L44" s="47">
        <v>13.14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242.52</v>
      </c>
      <c r="X44">
        <v>0</v>
      </c>
      <c r="Y44">
        <v>0</v>
      </c>
      <c r="Z44">
        <v>37.47</v>
      </c>
      <c r="AA44">
        <v>37.47</v>
      </c>
      <c r="AB44">
        <v>12.49</v>
      </c>
      <c r="AC44">
        <v>48.5</v>
      </c>
      <c r="AD44">
        <v>37.47</v>
      </c>
      <c r="AE44">
        <v>26</v>
      </c>
      <c r="AF44">
        <v>6.3</v>
      </c>
      <c r="AG44">
        <v>12.49</v>
      </c>
      <c r="AH44">
        <v>26</v>
      </c>
      <c r="AI44">
        <v>6.35</v>
      </c>
      <c r="AJ44">
        <v>10.67</v>
      </c>
      <c r="AK44">
        <v>42.68</v>
      </c>
      <c r="AL44">
        <v>0</v>
      </c>
      <c r="AM44">
        <v>0</v>
      </c>
      <c r="AN44">
        <v>2.91</v>
      </c>
      <c r="AO44">
        <v>0.87</v>
      </c>
      <c r="AP44">
        <v>0</v>
      </c>
      <c r="AQ44">
        <v>24.99</v>
      </c>
      <c r="AR44">
        <v>194.02</v>
      </c>
      <c r="AS44">
        <v>6.79</v>
      </c>
      <c r="AT44">
        <v>0</v>
      </c>
      <c r="AU44">
        <v>0</v>
      </c>
    </row>
    <row r="45" spans="1:47">
      <c r="A45" t="s">
        <v>358</v>
      </c>
      <c r="G45" t="s">
        <v>87</v>
      </c>
      <c r="H45" s="74">
        <v>294.8</v>
      </c>
      <c r="I45" s="47">
        <v>0</v>
      </c>
      <c r="J45" s="47">
        <v>200.32000000000002</v>
      </c>
      <c r="K45" s="47">
        <v>215.73</v>
      </c>
      <c r="L45" s="47">
        <v>11.690000000000001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242.52</v>
      </c>
      <c r="X45">
        <v>0</v>
      </c>
      <c r="Y45">
        <v>0</v>
      </c>
      <c r="Z45">
        <v>37.47</v>
      </c>
      <c r="AA45">
        <v>37.47</v>
      </c>
      <c r="AB45">
        <v>12.49</v>
      </c>
      <c r="AC45">
        <v>48.5</v>
      </c>
      <c r="AD45">
        <v>37.47</v>
      </c>
      <c r="AE45">
        <v>26</v>
      </c>
      <c r="AF45">
        <v>6.3</v>
      </c>
      <c r="AG45">
        <v>12.49</v>
      </c>
      <c r="AH45">
        <v>26</v>
      </c>
      <c r="AI45">
        <v>4.9000000000000004</v>
      </c>
      <c r="AJ45">
        <v>10.67</v>
      </c>
      <c r="AK45">
        <v>42.68</v>
      </c>
      <c r="AL45">
        <v>0</v>
      </c>
      <c r="AM45">
        <v>0</v>
      </c>
      <c r="AN45">
        <v>2.91</v>
      </c>
      <c r="AO45">
        <v>0.87</v>
      </c>
      <c r="AP45">
        <v>0</v>
      </c>
      <c r="AQ45">
        <v>24.99</v>
      </c>
      <c r="AR45">
        <v>194.02</v>
      </c>
      <c r="AS45">
        <v>6.79</v>
      </c>
      <c r="AT45">
        <v>0</v>
      </c>
      <c r="AU45">
        <v>0</v>
      </c>
    </row>
    <row r="46" spans="1:47">
      <c r="A46" t="s">
        <v>359</v>
      </c>
      <c r="G46" t="s">
        <v>88</v>
      </c>
      <c r="H46" s="74">
        <v>294.8</v>
      </c>
      <c r="I46" s="47">
        <v>0</v>
      </c>
      <c r="J46" s="47">
        <v>200.32000000000002</v>
      </c>
      <c r="K46" s="47">
        <v>215.73</v>
      </c>
      <c r="L46" s="47">
        <v>13.190000000000001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242.52</v>
      </c>
      <c r="X46">
        <v>0</v>
      </c>
      <c r="Y46">
        <v>0</v>
      </c>
      <c r="Z46">
        <v>37.47</v>
      </c>
      <c r="AA46">
        <v>37.47</v>
      </c>
      <c r="AB46">
        <v>12.49</v>
      </c>
      <c r="AC46">
        <v>48.5</v>
      </c>
      <c r="AD46">
        <v>37.47</v>
      </c>
      <c r="AE46">
        <v>26</v>
      </c>
      <c r="AF46">
        <v>6.3</v>
      </c>
      <c r="AG46">
        <v>12.49</v>
      </c>
      <c r="AH46">
        <v>26</v>
      </c>
      <c r="AI46">
        <v>6.4</v>
      </c>
      <c r="AJ46">
        <v>10.67</v>
      </c>
      <c r="AK46">
        <v>42.68</v>
      </c>
      <c r="AL46">
        <v>0</v>
      </c>
      <c r="AM46">
        <v>0</v>
      </c>
      <c r="AN46">
        <v>2.91</v>
      </c>
      <c r="AO46">
        <v>0.87</v>
      </c>
      <c r="AP46">
        <v>0</v>
      </c>
      <c r="AQ46">
        <v>24.99</v>
      </c>
      <c r="AR46">
        <v>194.02</v>
      </c>
      <c r="AS46">
        <v>6.79</v>
      </c>
      <c r="AT46">
        <v>0</v>
      </c>
      <c r="AU46">
        <v>0</v>
      </c>
    </row>
    <row r="47" spans="1:47">
      <c r="A47" t="s">
        <v>360</v>
      </c>
      <c r="G47" t="s">
        <v>89</v>
      </c>
      <c r="H47" s="74">
        <v>294.8</v>
      </c>
      <c r="I47" s="47">
        <v>0</v>
      </c>
      <c r="J47" s="47">
        <v>200.32000000000002</v>
      </c>
      <c r="K47" s="47">
        <v>215.73</v>
      </c>
      <c r="L47" s="47">
        <v>15.32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242.52</v>
      </c>
      <c r="X47">
        <v>0</v>
      </c>
      <c r="Y47">
        <v>0</v>
      </c>
      <c r="Z47">
        <v>37.47</v>
      </c>
      <c r="AA47">
        <v>37.47</v>
      </c>
      <c r="AB47">
        <v>12.49</v>
      </c>
      <c r="AC47">
        <v>48.5</v>
      </c>
      <c r="AD47">
        <v>37.47</v>
      </c>
      <c r="AE47">
        <v>26</v>
      </c>
      <c r="AF47">
        <v>6.3</v>
      </c>
      <c r="AG47">
        <v>12.49</v>
      </c>
      <c r="AH47">
        <v>26</v>
      </c>
      <c r="AI47">
        <v>8.5299999999999994</v>
      </c>
      <c r="AJ47">
        <v>10.67</v>
      </c>
      <c r="AK47">
        <v>42.68</v>
      </c>
      <c r="AL47">
        <v>0</v>
      </c>
      <c r="AM47">
        <v>0</v>
      </c>
      <c r="AN47">
        <v>2.91</v>
      </c>
      <c r="AO47">
        <v>0.87</v>
      </c>
      <c r="AP47">
        <v>0</v>
      </c>
      <c r="AQ47">
        <v>24.99</v>
      </c>
      <c r="AR47">
        <v>194.02</v>
      </c>
      <c r="AS47">
        <v>6.79</v>
      </c>
      <c r="AT47">
        <v>0</v>
      </c>
      <c r="AU47">
        <v>0</v>
      </c>
    </row>
    <row r="48" spans="1:47">
      <c r="A48" t="s">
        <v>364</v>
      </c>
      <c r="G48" t="s">
        <v>90</v>
      </c>
      <c r="H48" s="74">
        <v>294.8</v>
      </c>
      <c r="I48" s="47">
        <v>0</v>
      </c>
      <c r="J48" s="47">
        <v>200.32000000000002</v>
      </c>
      <c r="K48" s="47">
        <v>215.73</v>
      </c>
      <c r="L48" s="47">
        <v>14.2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242.52</v>
      </c>
      <c r="X48">
        <v>0</v>
      </c>
      <c r="Y48">
        <v>0</v>
      </c>
      <c r="Z48">
        <v>37.47</v>
      </c>
      <c r="AA48">
        <v>37.47</v>
      </c>
      <c r="AB48">
        <v>12.49</v>
      </c>
      <c r="AC48">
        <v>48.5</v>
      </c>
      <c r="AD48">
        <v>37.47</v>
      </c>
      <c r="AE48">
        <v>26</v>
      </c>
      <c r="AF48">
        <v>6.3</v>
      </c>
      <c r="AG48">
        <v>12.49</v>
      </c>
      <c r="AH48">
        <v>26</v>
      </c>
      <c r="AI48">
        <v>7.41</v>
      </c>
      <c r="AJ48">
        <v>10.67</v>
      </c>
      <c r="AK48">
        <v>42.68</v>
      </c>
      <c r="AL48">
        <v>0</v>
      </c>
      <c r="AM48">
        <v>0</v>
      </c>
      <c r="AN48">
        <v>2.91</v>
      </c>
      <c r="AO48">
        <v>0.87</v>
      </c>
      <c r="AP48">
        <v>0</v>
      </c>
      <c r="AQ48">
        <v>24.99</v>
      </c>
      <c r="AR48">
        <v>194.02</v>
      </c>
      <c r="AS48">
        <v>6.79</v>
      </c>
      <c r="AT48">
        <v>0</v>
      </c>
      <c r="AU48">
        <v>0</v>
      </c>
    </row>
    <row r="49" spans="1:47">
      <c r="A49" t="s">
        <v>365</v>
      </c>
      <c r="G49" t="s">
        <v>91</v>
      </c>
      <c r="H49" s="74">
        <v>294.8</v>
      </c>
      <c r="I49" s="47">
        <v>0</v>
      </c>
      <c r="J49" s="47">
        <v>200.32000000000002</v>
      </c>
      <c r="K49" s="47">
        <v>215.73</v>
      </c>
      <c r="L49" s="47">
        <v>15.96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242.52</v>
      </c>
      <c r="X49">
        <v>0</v>
      </c>
      <c r="Y49">
        <v>0</v>
      </c>
      <c r="Z49">
        <v>37.47</v>
      </c>
      <c r="AA49">
        <v>37.47</v>
      </c>
      <c r="AB49">
        <v>12.49</v>
      </c>
      <c r="AC49">
        <v>48.5</v>
      </c>
      <c r="AD49">
        <v>37.47</v>
      </c>
      <c r="AE49">
        <v>26</v>
      </c>
      <c r="AF49">
        <v>6.3</v>
      </c>
      <c r="AG49">
        <v>12.49</v>
      </c>
      <c r="AH49">
        <v>26</v>
      </c>
      <c r="AI49">
        <v>9.17</v>
      </c>
      <c r="AJ49">
        <v>10.67</v>
      </c>
      <c r="AK49">
        <v>42.68</v>
      </c>
      <c r="AL49">
        <v>0</v>
      </c>
      <c r="AM49">
        <v>0</v>
      </c>
      <c r="AN49">
        <v>2.91</v>
      </c>
      <c r="AO49">
        <v>0.87</v>
      </c>
      <c r="AP49">
        <v>0</v>
      </c>
      <c r="AQ49">
        <v>24.99</v>
      </c>
      <c r="AR49">
        <v>194.02</v>
      </c>
      <c r="AS49">
        <v>6.79</v>
      </c>
      <c r="AT49">
        <v>0</v>
      </c>
      <c r="AU49">
        <v>0</v>
      </c>
    </row>
    <row r="50" spans="1:47">
      <c r="A50" t="s">
        <v>366</v>
      </c>
      <c r="G50" t="s">
        <v>92</v>
      </c>
      <c r="H50" s="74">
        <v>294.8</v>
      </c>
      <c r="I50" s="47">
        <v>0</v>
      </c>
      <c r="J50" s="47">
        <v>200.32000000000002</v>
      </c>
      <c r="K50" s="47">
        <v>215.73</v>
      </c>
      <c r="L50" s="47">
        <v>15.899999999999999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242.52</v>
      </c>
      <c r="X50">
        <v>0</v>
      </c>
      <c r="Y50">
        <v>0</v>
      </c>
      <c r="Z50">
        <v>37.47</v>
      </c>
      <c r="AA50">
        <v>37.47</v>
      </c>
      <c r="AB50">
        <v>12.49</v>
      </c>
      <c r="AC50">
        <v>48.5</v>
      </c>
      <c r="AD50">
        <v>37.47</v>
      </c>
      <c r="AE50">
        <v>26</v>
      </c>
      <c r="AF50">
        <v>6.3</v>
      </c>
      <c r="AG50">
        <v>12.49</v>
      </c>
      <c r="AH50">
        <v>26</v>
      </c>
      <c r="AI50">
        <v>9.11</v>
      </c>
      <c r="AJ50">
        <v>10.67</v>
      </c>
      <c r="AK50">
        <v>42.68</v>
      </c>
      <c r="AL50">
        <v>0</v>
      </c>
      <c r="AM50">
        <v>0</v>
      </c>
      <c r="AN50">
        <v>2.91</v>
      </c>
      <c r="AO50">
        <v>0.87</v>
      </c>
      <c r="AP50">
        <v>0</v>
      </c>
      <c r="AQ50">
        <v>24.99</v>
      </c>
      <c r="AR50">
        <v>194.02</v>
      </c>
      <c r="AS50">
        <v>6.79</v>
      </c>
      <c r="AT50">
        <v>0</v>
      </c>
      <c r="AU50">
        <v>0</v>
      </c>
    </row>
    <row r="51" spans="1:47">
      <c r="A51" t="s">
        <v>367</v>
      </c>
      <c r="G51" t="s">
        <v>93</v>
      </c>
      <c r="H51" s="74">
        <v>294.8</v>
      </c>
      <c r="I51" s="47">
        <v>0</v>
      </c>
      <c r="J51" s="47">
        <v>200.23000000000002</v>
      </c>
      <c r="K51" s="47">
        <v>215.73</v>
      </c>
      <c r="L51" s="47">
        <v>15.86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242.52</v>
      </c>
      <c r="X51">
        <v>0</v>
      </c>
      <c r="Y51">
        <v>0</v>
      </c>
      <c r="Z51">
        <v>37.47</v>
      </c>
      <c r="AA51">
        <v>37.47</v>
      </c>
      <c r="AB51">
        <v>12.49</v>
      </c>
      <c r="AC51">
        <v>48.5</v>
      </c>
      <c r="AD51">
        <v>37.47</v>
      </c>
      <c r="AE51">
        <v>26.2</v>
      </c>
      <c r="AF51">
        <v>6.21</v>
      </c>
      <c r="AG51">
        <v>12.49</v>
      </c>
      <c r="AH51">
        <v>26.2</v>
      </c>
      <c r="AI51">
        <v>9.07</v>
      </c>
      <c r="AJ51">
        <v>10.67</v>
      </c>
      <c r="AK51">
        <v>42.68</v>
      </c>
      <c r="AL51">
        <v>0</v>
      </c>
      <c r="AM51">
        <v>0</v>
      </c>
      <c r="AN51">
        <v>2.91</v>
      </c>
      <c r="AO51">
        <v>0.87</v>
      </c>
      <c r="AP51">
        <v>0</v>
      </c>
      <c r="AQ51">
        <v>24.99</v>
      </c>
      <c r="AR51">
        <v>194.02</v>
      </c>
      <c r="AS51">
        <v>6.79</v>
      </c>
      <c r="AT51">
        <v>0</v>
      </c>
      <c r="AU51">
        <v>0</v>
      </c>
    </row>
    <row r="52" spans="1:47">
      <c r="A52" t="s">
        <v>368</v>
      </c>
      <c r="G52" t="s">
        <v>94</v>
      </c>
      <c r="H52" s="74">
        <v>294.8</v>
      </c>
      <c r="I52" s="47">
        <v>0</v>
      </c>
      <c r="J52" s="47">
        <v>200.23000000000002</v>
      </c>
      <c r="K52" s="47">
        <v>215.73</v>
      </c>
      <c r="L52" s="47">
        <v>12.58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242.52</v>
      </c>
      <c r="X52">
        <v>0</v>
      </c>
      <c r="Y52">
        <v>0</v>
      </c>
      <c r="Z52">
        <v>37.47</v>
      </c>
      <c r="AA52">
        <v>37.47</v>
      </c>
      <c r="AB52">
        <v>12.49</v>
      </c>
      <c r="AC52">
        <v>48.5</v>
      </c>
      <c r="AD52">
        <v>37.47</v>
      </c>
      <c r="AE52">
        <v>26.2</v>
      </c>
      <c r="AF52">
        <v>6.21</v>
      </c>
      <c r="AG52">
        <v>12.49</v>
      </c>
      <c r="AH52">
        <v>26.2</v>
      </c>
      <c r="AI52">
        <v>5.79</v>
      </c>
      <c r="AJ52">
        <v>10.67</v>
      </c>
      <c r="AK52">
        <v>42.68</v>
      </c>
      <c r="AL52">
        <v>0</v>
      </c>
      <c r="AM52">
        <v>0</v>
      </c>
      <c r="AN52">
        <v>2.91</v>
      </c>
      <c r="AO52">
        <v>0.87</v>
      </c>
      <c r="AP52">
        <v>0</v>
      </c>
      <c r="AQ52">
        <v>24.99</v>
      </c>
      <c r="AR52">
        <v>194.02</v>
      </c>
      <c r="AS52">
        <v>6.79</v>
      </c>
      <c r="AT52">
        <v>0</v>
      </c>
      <c r="AU52">
        <v>0</v>
      </c>
    </row>
    <row r="53" spans="1:47">
      <c r="A53" t="s">
        <v>399</v>
      </c>
      <c r="G53" t="s">
        <v>95</v>
      </c>
      <c r="H53" s="74">
        <v>294.8</v>
      </c>
      <c r="I53" s="47">
        <v>0</v>
      </c>
      <c r="J53" s="47">
        <v>200.23000000000002</v>
      </c>
      <c r="K53" s="47">
        <v>215.73</v>
      </c>
      <c r="L53" s="47">
        <v>13.76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242.52</v>
      </c>
      <c r="X53">
        <v>0</v>
      </c>
      <c r="Y53">
        <v>0</v>
      </c>
      <c r="Z53">
        <v>37.47</v>
      </c>
      <c r="AA53">
        <v>37.47</v>
      </c>
      <c r="AB53">
        <v>12.49</v>
      </c>
      <c r="AC53">
        <v>48.5</v>
      </c>
      <c r="AD53">
        <v>37.47</v>
      </c>
      <c r="AE53">
        <v>26</v>
      </c>
      <c r="AF53">
        <v>6.21</v>
      </c>
      <c r="AG53">
        <v>12.49</v>
      </c>
      <c r="AH53">
        <v>26</v>
      </c>
      <c r="AI53">
        <v>6.97</v>
      </c>
      <c r="AJ53">
        <v>10.67</v>
      </c>
      <c r="AK53">
        <v>42.68</v>
      </c>
      <c r="AL53">
        <v>0</v>
      </c>
      <c r="AM53">
        <v>0</v>
      </c>
      <c r="AN53">
        <v>2.91</v>
      </c>
      <c r="AO53">
        <v>0.87</v>
      </c>
      <c r="AP53">
        <v>0</v>
      </c>
      <c r="AQ53">
        <v>24.99</v>
      </c>
      <c r="AR53">
        <v>194.02</v>
      </c>
      <c r="AS53">
        <v>6.79</v>
      </c>
      <c r="AT53">
        <v>0</v>
      </c>
      <c r="AU53">
        <v>0</v>
      </c>
    </row>
    <row r="54" spans="1:47">
      <c r="A54" t="s">
        <v>398</v>
      </c>
      <c r="G54" t="s">
        <v>96</v>
      </c>
      <c r="H54" s="74">
        <v>294.8</v>
      </c>
      <c r="I54" s="47">
        <v>0</v>
      </c>
      <c r="J54" s="47">
        <v>200.23000000000002</v>
      </c>
      <c r="K54" s="47">
        <v>215.73</v>
      </c>
      <c r="L54" s="47">
        <v>12.68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242.52</v>
      </c>
      <c r="X54">
        <v>0</v>
      </c>
      <c r="Y54">
        <v>0</v>
      </c>
      <c r="Z54">
        <v>37.47</v>
      </c>
      <c r="AA54">
        <v>37.47</v>
      </c>
      <c r="AB54">
        <v>12.49</v>
      </c>
      <c r="AC54">
        <v>48.5</v>
      </c>
      <c r="AD54">
        <v>37.47</v>
      </c>
      <c r="AE54">
        <v>26</v>
      </c>
      <c r="AF54">
        <v>6.21</v>
      </c>
      <c r="AG54">
        <v>12.49</v>
      </c>
      <c r="AH54">
        <v>26</v>
      </c>
      <c r="AI54">
        <v>5.89</v>
      </c>
      <c r="AJ54">
        <v>10.67</v>
      </c>
      <c r="AK54">
        <v>42.68</v>
      </c>
      <c r="AL54">
        <v>0</v>
      </c>
      <c r="AM54">
        <v>0</v>
      </c>
      <c r="AN54">
        <v>2.91</v>
      </c>
      <c r="AO54">
        <v>0.87</v>
      </c>
      <c r="AP54">
        <v>0</v>
      </c>
      <c r="AQ54">
        <v>24.99</v>
      </c>
      <c r="AR54">
        <v>194.02</v>
      </c>
      <c r="AS54">
        <v>6.79</v>
      </c>
      <c r="AT54">
        <v>0</v>
      </c>
      <c r="AU54">
        <v>0</v>
      </c>
    </row>
    <row r="55" spans="1:47">
      <c r="A55" t="s">
        <v>400</v>
      </c>
      <c r="G55" t="s">
        <v>97</v>
      </c>
      <c r="H55" s="74">
        <v>294.70999999999998</v>
      </c>
      <c r="I55" s="47">
        <v>0</v>
      </c>
      <c r="J55" s="47">
        <v>200.23000000000002</v>
      </c>
      <c r="K55" s="47">
        <v>215.73</v>
      </c>
      <c r="L55" s="47">
        <v>14.98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242.52</v>
      </c>
      <c r="X55">
        <v>0</v>
      </c>
      <c r="Y55">
        <v>0</v>
      </c>
      <c r="Z55">
        <v>37.47</v>
      </c>
      <c r="AA55">
        <v>37.47</v>
      </c>
      <c r="AB55">
        <v>12.49</v>
      </c>
      <c r="AC55">
        <v>48.5</v>
      </c>
      <c r="AD55">
        <v>37.47</v>
      </c>
      <c r="AE55">
        <v>26</v>
      </c>
      <c r="AF55">
        <v>6.21</v>
      </c>
      <c r="AG55">
        <v>12.49</v>
      </c>
      <c r="AH55">
        <v>26</v>
      </c>
      <c r="AI55">
        <v>8.19</v>
      </c>
      <c r="AJ55">
        <v>10.67</v>
      </c>
      <c r="AK55">
        <v>42.68</v>
      </c>
      <c r="AL55">
        <v>0</v>
      </c>
      <c r="AM55">
        <v>0</v>
      </c>
      <c r="AN55">
        <v>2.91</v>
      </c>
      <c r="AO55">
        <v>0.78</v>
      </c>
      <c r="AP55">
        <v>0</v>
      </c>
      <c r="AQ55">
        <v>24.99</v>
      </c>
      <c r="AR55">
        <v>194.02</v>
      </c>
      <c r="AS55">
        <v>6.79</v>
      </c>
      <c r="AT55">
        <v>0</v>
      </c>
      <c r="AU55">
        <v>0</v>
      </c>
    </row>
    <row r="56" spans="1:47">
      <c r="A56" t="s">
        <v>400</v>
      </c>
      <c r="G56" t="s">
        <v>98</v>
      </c>
      <c r="H56" s="74">
        <v>294.70999999999998</v>
      </c>
      <c r="I56" s="47">
        <v>0</v>
      </c>
      <c r="J56" s="47">
        <v>200.23000000000002</v>
      </c>
      <c r="K56" s="47">
        <v>215.73</v>
      </c>
      <c r="L56" s="47">
        <v>15.870000000000001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242.52</v>
      </c>
      <c r="X56">
        <v>0</v>
      </c>
      <c r="Y56">
        <v>0</v>
      </c>
      <c r="Z56">
        <v>37.47</v>
      </c>
      <c r="AA56">
        <v>37.47</v>
      </c>
      <c r="AB56">
        <v>12.49</v>
      </c>
      <c r="AC56">
        <v>48.5</v>
      </c>
      <c r="AD56">
        <v>37.47</v>
      </c>
      <c r="AE56">
        <v>26</v>
      </c>
      <c r="AF56">
        <v>6.21</v>
      </c>
      <c r="AG56">
        <v>12.49</v>
      </c>
      <c r="AH56">
        <v>26</v>
      </c>
      <c r="AI56">
        <v>9.08</v>
      </c>
      <c r="AJ56">
        <v>10.67</v>
      </c>
      <c r="AK56">
        <v>42.68</v>
      </c>
      <c r="AL56">
        <v>0</v>
      </c>
      <c r="AM56">
        <v>0</v>
      </c>
      <c r="AN56">
        <v>2.91</v>
      </c>
      <c r="AO56">
        <v>0.78</v>
      </c>
      <c r="AP56">
        <v>0</v>
      </c>
      <c r="AQ56">
        <v>24.99</v>
      </c>
      <c r="AR56">
        <v>194.02</v>
      </c>
      <c r="AS56">
        <v>6.79</v>
      </c>
      <c r="AT56">
        <v>0</v>
      </c>
      <c r="AU56">
        <v>0</v>
      </c>
    </row>
    <row r="57" spans="1:47">
      <c r="G57" t="s">
        <v>99</v>
      </c>
      <c r="H57" s="74">
        <v>294.70999999999998</v>
      </c>
      <c r="I57" s="47">
        <v>0</v>
      </c>
      <c r="J57" s="47">
        <v>200.23000000000002</v>
      </c>
      <c r="K57" s="47">
        <v>215.73</v>
      </c>
      <c r="L57" s="47">
        <v>15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242.52</v>
      </c>
      <c r="X57">
        <v>0</v>
      </c>
      <c r="Y57">
        <v>0</v>
      </c>
      <c r="Z57">
        <v>37.47</v>
      </c>
      <c r="AA57">
        <v>37.47</v>
      </c>
      <c r="AB57">
        <v>12.49</v>
      </c>
      <c r="AC57">
        <v>48.5</v>
      </c>
      <c r="AD57">
        <v>37.47</v>
      </c>
      <c r="AE57">
        <v>25.8</v>
      </c>
      <c r="AF57">
        <v>6.21</v>
      </c>
      <c r="AG57">
        <v>12.49</v>
      </c>
      <c r="AH57">
        <v>25.8</v>
      </c>
      <c r="AI57">
        <v>8.2100000000000009</v>
      </c>
      <c r="AJ57">
        <v>10.67</v>
      </c>
      <c r="AK57">
        <v>42.68</v>
      </c>
      <c r="AL57">
        <v>0</v>
      </c>
      <c r="AM57">
        <v>0</v>
      </c>
      <c r="AN57">
        <v>2.91</v>
      </c>
      <c r="AO57">
        <v>0.78</v>
      </c>
      <c r="AP57">
        <v>0</v>
      </c>
      <c r="AQ57">
        <v>24.99</v>
      </c>
      <c r="AR57">
        <v>194.02</v>
      </c>
      <c r="AS57">
        <v>6.79</v>
      </c>
      <c r="AT57">
        <v>0</v>
      </c>
      <c r="AU57">
        <v>0</v>
      </c>
    </row>
    <row r="58" spans="1:47">
      <c r="G58" t="s">
        <v>100</v>
      </c>
      <c r="H58" s="74">
        <v>294.70999999999998</v>
      </c>
      <c r="I58" s="47">
        <v>0</v>
      </c>
      <c r="J58" s="47">
        <v>200.23000000000002</v>
      </c>
      <c r="K58" s="47">
        <v>215.73</v>
      </c>
      <c r="L58" s="47">
        <v>15.059999999999999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242.52</v>
      </c>
      <c r="X58">
        <v>0</v>
      </c>
      <c r="Y58">
        <v>0</v>
      </c>
      <c r="Z58">
        <v>37.47</v>
      </c>
      <c r="AA58">
        <v>37.47</v>
      </c>
      <c r="AB58">
        <v>12.49</v>
      </c>
      <c r="AC58">
        <v>48.5</v>
      </c>
      <c r="AD58">
        <v>37.47</v>
      </c>
      <c r="AE58">
        <v>25.8</v>
      </c>
      <c r="AF58">
        <v>6.21</v>
      </c>
      <c r="AG58">
        <v>12.49</v>
      </c>
      <c r="AH58">
        <v>25.8</v>
      </c>
      <c r="AI58">
        <v>8.27</v>
      </c>
      <c r="AJ58">
        <v>10.67</v>
      </c>
      <c r="AK58">
        <v>42.68</v>
      </c>
      <c r="AL58">
        <v>0</v>
      </c>
      <c r="AM58">
        <v>0</v>
      </c>
      <c r="AN58">
        <v>2.91</v>
      </c>
      <c r="AO58">
        <v>0.78</v>
      </c>
      <c r="AP58">
        <v>0</v>
      </c>
      <c r="AQ58">
        <v>24.99</v>
      </c>
      <c r="AR58">
        <v>194.02</v>
      </c>
      <c r="AS58">
        <v>6.79</v>
      </c>
      <c r="AT58">
        <v>0</v>
      </c>
      <c r="AU58">
        <v>0</v>
      </c>
    </row>
    <row r="59" spans="1:47">
      <c r="G59" t="s">
        <v>101</v>
      </c>
      <c r="H59" s="74">
        <v>294.85000000000002</v>
      </c>
      <c r="I59" s="47">
        <v>0</v>
      </c>
      <c r="J59" s="47">
        <v>200.41</v>
      </c>
      <c r="K59" s="47">
        <v>215.73</v>
      </c>
      <c r="L59" s="47">
        <v>15.260000000000002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242.52</v>
      </c>
      <c r="X59">
        <v>0</v>
      </c>
      <c r="Y59">
        <v>0</v>
      </c>
      <c r="Z59">
        <v>37.47</v>
      </c>
      <c r="AA59">
        <v>37.47</v>
      </c>
      <c r="AB59">
        <v>12.49</v>
      </c>
      <c r="AC59">
        <v>48.5</v>
      </c>
      <c r="AD59">
        <v>37.47</v>
      </c>
      <c r="AE59">
        <v>25.8</v>
      </c>
      <c r="AF59">
        <v>6.39</v>
      </c>
      <c r="AG59">
        <v>12.49</v>
      </c>
      <c r="AH59">
        <v>25.8</v>
      </c>
      <c r="AI59">
        <v>8.4700000000000006</v>
      </c>
      <c r="AJ59">
        <v>10.67</v>
      </c>
      <c r="AK59">
        <v>42.68</v>
      </c>
      <c r="AL59">
        <v>0</v>
      </c>
      <c r="AM59">
        <v>0</v>
      </c>
      <c r="AN59">
        <v>2.91</v>
      </c>
      <c r="AO59">
        <v>0.92</v>
      </c>
      <c r="AP59">
        <v>0</v>
      </c>
      <c r="AQ59">
        <v>24.99</v>
      </c>
      <c r="AR59">
        <v>194.02</v>
      </c>
      <c r="AS59">
        <v>6.79</v>
      </c>
      <c r="AT59">
        <v>0</v>
      </c>
      <c r="AU59">
        <v>0</v>
      </c>
    </row>
    <row r="60" spans="1:47">
      <c r="G60" t="s">
        <v>102</v>
      </c>
      <c r="H60" s="74">
        <v>294.85000000000002</v>
      </c>
      <c r="I60" s="47">
        <v>0</v>
      </c>
      <c r="J60" s="47">
        <v>200.41</v>
      </c>
      <c r="K60" s="47">
        <v>215.73</v>
      </c>
      <c r="L60" s="47">
        <v>15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242.52</v>
      </c>
      <c r="X60">
        <v>0</v>
      </c>
      <c r="Y60">
        <v>0</v>
      </c>
      <c r="Z60">
        <v>37.47</v>
      </c>
      <c r="AA60">
        <v>37.47</v>
      </c>
      <c r="AB60">
        <v>12.49</v>
      </c>
      <c r="AC60">
        <v>48.5</v>
      </c>
      <c r="AD60">
        <v>37.47</v>
      </c>
      <c r="AE60">
        <v>25.8</v>
      </c>
      <c r="AF60">
        <v>6.39</v>
      </c>
      <c r="AG60">
        <v>12.49</v>
      </c>
      <c r="AH60">
        <v>25.8</v>
      </c>
      <c r="AI60">
        <v>8.2100000000000009</v>
      </c>
      <c r="AJ60">
        <v>10.67</v>
      </c>
      <c r="AK60">
        <v>42.68</v>
      </c>
      <c r="AL60">
        <v>0</v>
      </c>
      <c r="AM60">
        <v>0</v>
      </c>
      <c r="AN60">
        <v>2.91</v>
      </c>
      <c r="AO60">
        <v>0.92</v>
      </c>
      <c r="AP60">
        <v>0</v>
      </c>
      <c r="AQ60">
        <v>24.99</v>
      </c>
      <c r="AR60">
        <v>194.02</v>
      </c>
      <c r="AS60">
        <v>6.79</v>
      </c>
      <c r="AT60">
        <v>0</v>
      </c>
      <c r="AU60">
        <v>0</v>
      </c>
    </row>
    <row r="61" spans="1:47">
      <c r="G61" t="s">
        <v>103</v>
      </c>
      <c r="H61" s="74">
        <v>294.85000000000002</v>
      </c>
      <c r="I61" s="47">
        <v>0</v>
      </c>
      <c r="J61" s="47">
        <v>200.41</v>
      </c>
      <c r="K61" s="47">
        <v>215.73</v>
      </c>
      <c r="L61" s="47">
        <v>14.68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242.52</v>
      </c>
      <c r="X61">
        <v>0</v>
      </c>
      <c r="Y61">
        <v>0</v>
      </c>
      <c r="Z61">
        <v>37.47</v>
      </c>
      <c r="AA61">
        <v>37.47</v>
      </c>
      <c r="AB61">
        <v>12.49</v>
      </c>
      <c r="AC61">
        <v>48.5</v>
      </c>
      <c r="AD61">
        <v>37.47</v>
      </c>
      <c r="AE61">
        <v>25.8</v>
      </c>
      <c r="AF61">
        <v>6.39</v>
      </c>
      <c r="AG61">
        <v>12.49</v>
      </c>
      <c r="AH61">
        <v>25.8</v>
      </c>
      <c r="AI61">
        <v>7.89</v>
      </c>
      <c r="AJ61">
        <v>10.67</v>
      </c>
      <c r="AK61">
        <v>42.68</v>
      </c>
      <c r="AL61">
        <v>0</v>
      </c>
      <c r="AM61">
        <v>0</v>
      </c>
      <c r="AN61">
        <v>2.91</v>
      </c>
      <c r="AO61">
        <v>0.92</v>
      </c>
      <c r="AP61">
        <v>0</v>
      </c>
      <c r="AQ61">
        <v>24.99</v>
      </c>
      <c r="AR61">
        <v>194.02</v>
      </c>
      <c r="AS61">
        <v>6.79</v>
      </c>
      <c r="AT61">
        <v>0</v>
      </c>
      <c r="AU61">
        <v>0</v>
      </c>
    </row>
    <row r="62" spans="1:47">
      <c r="G62" t="s">
        <v>104</v>
      </c>
      <c r="H62" s="74">
        <v>294.85000000000002</v>
      </c>
      <c r="I62" s="47">
        <v>0</v>
      </c>
      <c r="J62" s="47">
        <v>200.41</v>
      </c>
      <c r="K62" s="47">
        <v>215.73</v>
      </c>
      <c r="L62" s="47">
        <v>14.21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242.52</v>
      </c>
      <c r="X62">
        <v>0</v>
      </c>
      <c r="Y62">
        <v>0</v>
      </c>
      <c r="Z62">
        <v>37.47</v>
      </c>
      <c r="AA62">
        <v>37.47</v>
      </c>
      <c r="AB62">
        <v>12.49</v>
      </c>
      <c r="AC62">
        <v>48.5</v>
      </c>
      <c r="AD62">
        <v>37.47</v>
      </c>
      <c r="AE62">
        <v>25.8</v>
      </c>
      <c r="AF62">
        <v>6.39</v>
      </c>
      <c r="AG62">
        <v>12.49</v>
      </c>
      <c r="AH62">
        <v>25.8</v>
      </c>
      <c r="AI62">
        <v>7.42</v>
      </c>
      <c r="AJ62">
        <v>10.67</v>
      </c>
      <c r="AK62">
        <v>42.68</v>
      </c>
      <c r="AL62">
        <v>0</v>
      </c>
      <c r="AM62">
        <v>0</v>
      </c>
      <c r="AN62">
        <v>2.91</v>
      </c>
      <c r="AO62">
        <v>0.92</v>
      </c>
      <c r="AP62">
        <v>0</v>
      </c>
      <c r="AQ62">
        <v>24.99</v>
      </c>
      <c r="AR62">
        <v>194.02</v>
      </c>
      <c r="AS62">
        <v>6.79</v>
      </c>
      <c r="AT62">
        <v>0</v>
      </c>
      <c r="AU62">
        <v>0</v>
      </c>
    </row>
    <row r="63" spans="1:47">
      <c r="G63" t="s">
        <v>105</v>
      </c>
      <c r="H63" s="74">
        <v>294.85000000000002</v>
      </c>
      <c r="I63" s="47">
        <v>0</v>
      </c>
      <c r="J63" s="47">
        <v>200.65</v>
      </c>
      <c r="K63" s="47">
        <v>215.73</v>
      </c>
      <c r="L63" s="47">
        <v>13.61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242.52</v>
      </c>
      <c r="X63">
        <v>0</v>
      </c>
      <c r="Y63">
        <v>0</v>
      </c>
      <c r="Z63">
        <v>37.47</v>
      </c>
      <c r="AA63">
        <v>37.47</v>
      </c>
      <c r="AB63">
        <v>12.49</v>
      </c>
      <c r="AC63">
        <v>48.5</v>
      </c>
      <c r="AD63">
        <v>37.47</v>
      </c>
      <c r="AE63">
        <v>25.8</v>
      </c>
      <c r="AF63">
        <v>6.63</v>
      </c>
      <c r="AG63">
        <v>12.49</v>
      </c>
      <c r="AH63">
        <v>25.8</v>
      </c>
      <c r="AI63">
        <v>6.82</v>
      </c>
      <c r="AJ63">
        <v>10.67</v>
      </c>
      <c r="AK63">
        <v>42.68</v>
      </c>
      <c r="AL63">
        <v>0</v>
      </c>
      <c r="AM63">
        <v>0</v>
      </c>
      <c r="AN63">
        <v>2.91</v>
      </c>
      <c r="AO63">
        <v>0.92</v>
      </c>
      <c r="AP63">
        <v>0</v>
      </c>
      <c r="AQ63">
        <v>24.99</v>
      </c>
      <c r="AR63">
        <v>194.02</v>
      </c>
      <c r="AS63">
        <v>6.79</v>
      </c>
      <c r="AT63">
        <v>0</v>
      </c>
      <c r="AU63">
        <v>0</v>
      </c>
    </row>
    <row r="64" spans="1:47">
      <c r="G64" t="s">
        <v>106</v>
      </c>
      <c r="H64" s="74">
        <v>294.85000000000002</v>
      </c>
      <c r="I64" s="47">
        <v>0</v>
      </c>
      <c r="J64" s="47">
        <v>200.65</v>
      </c>
      <c r="K64" s="47">
        <v>215.73</v>
      </c>
      <c r="L64" s="47">
        <v>13.14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242.52</v>
      </c>
      <c r="X64">
        <v>0</v>
      </c>
      <c r="Y64">
        <v>0</v>
      </c>
      <c r="Z64">
        <v>37.47</v>
      </c>
      <c r="AA64">
        <v>37.47</v>
      </c>
      <c r="AB64">
        <v>12.49</v>
      </c>
      <c r="AC64">
        <v>48.5</v>
      </c>
      <c r="AD64">
        <v>37.47</v>
      </c>
      <c r="AE64">
        <v>25.8</v>
      </c>
      <c r="AF64">
        <v>6.63</v>
      </c>
      <c r="AG64">
        <v>12.49</v>
      </c>
      <c r="AH64">
        <v>25.8</v>
      </c>
      <c r="AI64">
        <v>6.35</v>
      </c>
      <c r="AJ64">
        <v>10.67</v>
      </c>
      <c r="AK64">
        <v>42.68</v>
      </c>
      <c r="AL64">
        <v>0</v>
      </c>
      <c r="AM64">
        <v>0</v>
      </c>
      <c r="AN64">
        <v>2.91</v>
      </c>
      <c r="AO64">
        <v>0.92</v>
      </c>
      <c r="AP64">
        <v>0</v>
      </c>
      <c r="AQ64">
        <v>24.99</v>
      </c>
      <c r="AR64">
        <v>194.02</v>
      </c>
      <c r="AS64">
        <v>6.79</v>
      </c>
      <c r="AT64">
        <v>0</v>
      </c>
      <c r="AU64">
        <v>0</v>
      </c>
    </row>
    <row r="65" spans="7:47">
      <c r="G65" t="s">
        <v>107</v>
      </c>
      <c r="H65" s="74">
        <v>294.85000000000002</v>
      </c>
      <c r="I65" s="47">
        <v>0</v>
      </c>
      <c r="J65" s="47">
        <v>200.65</v>
      </c>
      <c r="K65" s="47">
        <v>215.73</v>
      </c>
      <c r="L65" s="47">
        <v>11.17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242.52</v>
      </c>
      <c r="X65">
        <v>0</v>
      </c>
      <c r="Y65">
        <v>0</v>
      </c>
      <c r="Z65">
        <v>37.47</v>
      </c>
      <c r="AA65">
        <v>37.47</v>
      </c>
      <c r="AB65">
        <v>12.49</v>
      </c>
      <c r="AC65">
        <v>48.5</v>
      </c>
      <c r="AD65">
        <v>37.47</v>
      </c>
      <c r="AE65">
        <v>25.8</v>
      </c>
      <c r="AF65">
        <v>6.63</v>
      </c>
      <c r="AG65">
        <v>12.49</v>
      </c>
      <c r="AH65">
        <v>25.8</v>
      </c>
      <c r="AI65">
        <v>4.38</v>
      </c>
      <c r="AJ65">
        <v>10.67</v>
      </c>
      <c r="AK65">
        <v>42.68</v>
      </c>
      <c r="AL65">
        <v>0</v>
      </c>
      <c r="AM65">
        <v>0</v>
      </c>
      <c r="AN65">
        <v>2.91</v>
      </c>
      <c r="AO65">
        <v>0.92</v>
      </c>
      <c r="AP65">
        <v>0</v>
      </c>
      <c r="AQ65">
        <v>24.99</v>
      </c>
      <c r="AR65">
        <v>194.02</v>
      </c>
      <c r="AS65">
        <v>6.79</v>
      </c>
      <c r="AT65">
        <v>0</v>
      </c>
      <c r="AU65">
        <v>0</v>
      </c>
    </row>
    <row r="66" spans="7:47">
      <c r="G66" t="s">
        <v>108</v>
      </c>
      <c r="H66" s="74">
        <v>294.85000000000002</v>
      </c>
      <c r="I66" s="47">
        <v>0</v>
      </c>
      <c r="J66" s="47">
        <v>200.65</v>
      </c>
      <c r="K66" s="47">
        <v>215.73</v>
      </c>
      <c r="L66" s="47">
        <v>11.82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242.52</v>
      </c>
      <c r="X66">
        <v>0</v>
      </c>
      <c r="Y66">
        <v>0</v>
      </c>
      <c r="Z66">
        <v>37.47</v>
      </c>
      <c r="AA66">
        <v>37.47</v>
      </c>
      <c r="AB66">
        <v>12.49</v>
      </c>
      <c r="AC66">
        <v>48.5</v>
      </c>
      <c r="AD66">
        <v>37.47</v>
      </c>
      <c r="AE66">
        <v>25.8</v>
      </c>
      <c r="AF66">
        <v>6.63</v>
      </c>
      <c r="AG66">
        <v>12.49</v>
      </c>
      <c r="AH66">
        <v>25.8</v>
      </c>
      <c r="AI66">
        <v>5.03</v>
      </c>
      <c r="AJ66">
        <v>10.67</v>
      </c>
      <c r="AK66">
        <v>42.68</v>
      </c>
      <c r="AL66">
        <v>0</v>
      </c>
      <c r="AM66">
        <v>0</v>
      </c>
      <c r="AN66">
        <v>2.91</v>
      </c>
      <c r="AO66">
        <v>0.92</v>
      </c>
      <c r="AP66">
        <v>0</v>
      </c>
      <c r="AQ66">
        <v>24.99</v>
      </c>
      <c r="AR66">
        <v>194.02</v>
      </c>
      <c r="AS66">
        <v>6.79</v>
      </c>
      <c r="AT66">
        <v>0</v>
      </c>
      <c r="AU66">
        <v>0</v>
      </c>
    </row>
    <row r="67" spans="7:47">
      <c r="G67" t="s">
        <v>109</v>
      </c>
      <c r="H67" s="74">
        <v>294.70999999999998</v>
      </c>
      <c r="I67" s="47">
        <v>0</v>
      </c>
      <c r="J67" s="47">
        <v>200.65</v>
      </c>
      <c r="K67" s="47">
        <v>215.73</v>
      </c>
      <c r="L67" s="47">
        <v>11.45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242.52</v>
      </c>
      <c r="X67">
        <v>0</v>
      </c>
      <c r="Y67">
        <v>0</v>
      </c>
      <c r="Z67">
        <v>37.47</v>
      </c>
      <c r="AA67">
        <v>37.47</v>
      </c>
      <c r="AB67">
        <v>12.49</v>
      </c>
      <c r="AC67">
        <v>48.5</v>
      </c>
      <c r="AD67">
        <v>37.47</v>
      </c>
      <c r="AE67">
        <v>25.8</v>
      </c>
      <c r="AF67">
        <v>6.63</v>
      </c>
      <c r="AG67">
        <v>12.49</v>
      </c>
      <c r="AH67">
        <v>25.8</v>
      </c>
      <c r="AI67">
        <v>4.66</v>
      </c>
      <c r="AJ67">
        <v>10.67</v>
      </c>
      <c r="AK67">
        <v>42.68</v>
      </c>
      <c r="AL67">
        <v>6.79</v>
      </c>
      <c r="AM67">
        <v>24.99</v>
      </c>
      <c r="AN67">
        <v>2.91</v>
      </c>
      <c r="AO67">
        <v>0.78</v>
      </c>
      <c r="AP67">
        <v>0</v>
      </c>
      <c r="AQ67">
        <v>0</v>
      </c>
      <c r="AR67">
        <v>194.02</v>
      </c>
      <c r="AS67">
        <v>0</v>
      </c>
      <c r="AT67">
        <v>0</v>
      </c>
      <c r="AU67">
        <v>0</v>
      </c>
    </row>
    <row r="68" spans="7:47">
      <c r="G68" t="s">
        <v>110</v>
      </c>
      <c r="H68" s="74">
        <v>294.70999999999998</v>
      </c>
      <c r="I68" s="47">
        <v>0</v>
      </c>
      <c r="J68" s="47">
        <v>200.65</v>
      </c>
      <c r="K68" s="47">
        <v>213.98999999999998</v>
      </c>
      <c r="L68" s="47">
        <v>10.530000000000001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242.52</v>
      </c>
      <c r="X68">
        <v>0</v>
      </c>
      <c r="Y68">
        <v>0</v>
      </c>
      <c r="Z68">
        <v>37.47</v>
      </c>
      <c r="AA68">
        <v>37.47</v>
      </c>
      <c r="AB68">
        <v>12.49</v>
      </c>
      <c r="AC68">
        <v>48.5</v>
      </c>
      <c r="AD68">
        <v>37.47</v>
      </c>
      <c r="AE68">
        <v>25.8</v>
      </c>
      <c r="AF68">
        <v>6.63</v>
      </c>
      <c r="AG68">
        <v>12.49</v>
      </c>
      <c r="AH68">
        <v>25.8</v>
      </c>
      <c r="AI68">
        <v>3.74</v>
      </c>
      <c r="AJ68">
        <v>10.67</v>
      </c>
      <c r="AK68">
        <v>40.94</v>
      </c>
      <c r="AL68">
        <v>6.79</v>
      </c>
      <c r="AM68">
        <v>24.99</v>
      </c>
      <c r="AN68">
        <v>2.91</v>
      </c>
      <c r="AO68">
        <v>0.78</v>
      </c>
      <c r="AP68">
        <v>0</v>
      </c>
      <c r="AQ68">
        <v>0</v>
      </c>
      <c r="AR68">
        <v>194.02</v>
      </c>
      <c r="AS68">
        <v>0</v>
      </c>
      <c r="AT68">
        <v>0</v>
      </c>
      <c r="AU68">
        <v>0</v>
      </c>
    </row>
    <row r="69" spans="7:47">
      <c r="G69" t="s">
        <v>111</v>
      </c>
      <c r="H69" s="74">
        <v>294.70999999999998</v>
      </c>
      <c r="I69" s="47">
        <v>0</v>
      </c>
      <c r="J69" s="47">
        <v>200.65</v>
      </c>
      <c r="K69" s="47">
        <v>206.13</v>
      </c>
      <c r="L69" s="47">
        <v>10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242.52</v>
      </c>
      <c r="X69">
        <v>0</v>
      </c>
      <c r="Y69">
        <v>0</v>
      </c>
      <c r="Z69">
        <v>37.47</v>
      </c>
      <c r="AA69">
        <v>37.47</v>
      </c>
      <c r="AB69">
        <v>12.49</v>
      </c>
      <c r="AC69">
        <v>48.5</v>
      </c>
      <c r="AD69">
        <v>37.47</v>
      </c>
      <c r="AE69">
        <v>25.8</v>
      </c>
      <c r="AF69">
        <v>6.63</v>
      </c>
      <c r="AG69">
        <v>12.49</v>
      </c>
      <c r="AH69">
        <v>25.8</v>
      </c>
      <c r="AI69">
        <v>3.21</v>
      </c>
      <c r="AJ69">
        <v>10.67</v>
      </c>
      <c r="AK69">
        <v>33.08</v>
      </c>
      <c r="AL69">
        <v>6.79</v>
      </c>
      <c r="AM69">
        <v>24.99</v>
      </c>
      <c r="AN69">
        <v>2.91</v>
      </c>
      <c r="AO69">
        <v>0.78</v>
      </c>
      <c r="AP69">
        <v>0</v>
      </c>
      <c r="AQ69">
        <v>0</v>
      </c>
      <c r="AR69">
        <v>194.02</v>
      </c>
      <c r="AS69">
        <v>0</v>
      </c>
      <c r="AT69">
        <v>0</v>
      </c>
      <c r="AU69">
        <v>0</v>
      </c>
    </row>
    <row r="70" spans="7:47">
      <c r="G70" t="s">
        <v>112</v>
      </c>
      <c r="H70" s="74">
        <v>294.70999999999998</v>
      </c>
      <c r="I70" s="47">
        <v>0</v>
      </c>
      <c r="J70" s="47">
        <v>200.65</v>
      </c>
      <c r="K70" s="47">
        <v>199.23999999999998</v>
      </c>
      <c r="L70" s="47">
        <v>9.33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242.52</v>
      </c>
      <c r="X70">
        <v>0</v>
      </c>
      <c r="Y70">
        <v>0</v>
      </c>
      <c r="Z70">
        <v>37.47</v>
      </c>
      <c r="AA70">
        <v>37.47</v>
      </c>
      <c r="AB70">
        <v>12.49</v>
      </c>
      <c r="AC70">
        <v>48.5</v>
      </c>
      <c r="AD70">
        <v>37.47</v>
      </c>
      <c r="AE70">
        <v>25.8</v>
      </c>
      <c r="AF70">
        <v>6.63</v>
      </c>
      <c r="AG70">
        <v>12.49</v>
      </c>
      <c r="AH70">
        <v>25.8</v>
      </c>
      <c r="AI70">
        <v>2.54</v>
      </c>
      <c r="AJ70">
        <v>10.67</v>
      </c>
      <c r="AK70">
        <v>26.19</v>
      </c>
      <c r="AL70">
        <v>6.79</v>
      </c>
      <c r="AM70">
        <v>24.99</v>
      </c>
      <c r="AN70">
        <v>2.91</v>
      </c>
      <c r="AO70">
        <v>0.78</v>
      </c>
      <c r="AP70">
        <v>0</v>
      </c>
      <c r="AQ70">
        <v>0</v>
      </c>
      <c r="AR70">
        <v>194.02</v>
      </c>
      <c r="AS70">
        <v>0</v>
      </c>
      <c r="AT70">
        <v>0</v>
      </c>
      <c r="AU70">
        <v>0</v>
      </c>
    </row>
    <row r="71" spans="7:47">
      <c r="G71" t="s">
        <v>113</v>
      </c>
      <c r="H71" s="74">
        <v>294.66000000000003</v>
      </c>
      <c r="I71" s="47">
        <v>0</v>
      </c>
      <c r="J71" s="47">
        <v>200.65</v>
      </c>
      <c r="K71" s="47">
        <v>173.68</v>
      </c>
      <c r="L71" s="47">
        <v>8.25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242.52</v>
      </c>
      <c r="X71">
        <v>0</v>
      </c>
      <c r="Y71">
        <v>0</v>
      </c>
      <c r="Z71">
        <v>39.770000000000003</v>
      </c>
      <c r="AA71">
        <v>39.770000000000003</v>
      </c>
      <c r="AB71">
        <v>12.49</v>
      </c>
      <c r="AC71">
        <v>48.5</v>
      </c>
      <c r="AD71">
        <v>39.770000000000003</v>
      </c>
      <c r="AE71">
        <v>18.25</v>
      </c>
      <c r="AF71">
        <v>6.63</v>
      </c>
      <c r="AG71">
        <v>12.49</v>
      </c>
      <c r="AH71">
        <v>18.25</v>
      </c>
      <c r="AI71">
        <v>1.46</v>
      </c>
      <c r="AJ71">
        <v>0</v>
      </c>
      <c r="AK71">
        <v>0</v>
      </c>
      <c r="AL71">
        <v>6.79</v>
      </c>
      <c r="AM71">
        <v>29.39</v>
      </c>
      <c r="AN71">
        <v>2.91</v>
      </c>
      <c r="AO71">
        <v>0.73</v>
      </c>
      <c r="AP71">
        <v>0</v>
      </c>
      <c r="AQ71">
        <v>0</v>
      </c>
      <c r="AR71">
        <v>194.02</v>
      </c>
      <c r="AS71">
        <v>0</v>
      </c>
      <c r="AT71">
        <v>0</v>
      </c>
      <c r="AU71">
        <v>0</v>
      </c>
    </row>
    <row r="72" spans="7:47">
      <c r="G72" t="s">
        <v>114</v>
      </c>
      <c r="H72" s="74">
        <v>294.66000000000003</v>
      </c>
      <c r="I72" s="47">
        <v>0</v>
      </c>
      <c r="J72" s="47">
        <v>200.65</v>
      </c>
      <c r="K72" s="47">
        <v>173.68</v>
      </c>
      <c r="L72" s="47">
        <v>7.8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242.52</v>
      </c>
      <c r="X72">
        <v>0</v>
      </c>
      <c r="Y72">
        <v>0</v>
      </c>
      <c r="Z72">
        <v>39.770000000000003</v>
      </c>
      <c r="AA72">
        <v>39.770000000000003</v>
      </c>
      <c r="AB72">
        <v>12.49</v>
      </c>
      <c r="AC72">
        <v>48.5</v>
      </c>
      <c r="AD72">
        <v>39.770000000000003</v>
      </c>
      <c r="AE72">
        <v>18.25</v>
      </c>
      <c r="AF72">
        <v>6.63</v>
      </c>
      <c r="AG72">
        <v>12.49</v>
      </c>
      <c r="AH72">
        <v>18.25</v>
      </c>
      <c r="AI72">
        <v>1.01</v>
      </c>
      <c r="AJ72">
        <v>0</v>
      </c>
      <c r="AK72">
        <v>0</v>
      </c>
      <c r="AL72">
        <v>6.79</v>
      </c>
      <c r="AM72">
        <v>29.39</v>
      </c>
      <c r="AN72">
        <v>2.91</v>
      </c>
      <c r="AO72">
        <v>0.73</v>
      </c>
      <c r="AP72">
        <v>0</v>
      </c>
      <c r="AQ72">
        <v>0</v>
      </c>
      <c r="AR72">
        <v>194.02</v>
      </c>
      <c r="AS72">
        <v>0</v>
      </c>
      <c r="AT72">
        <v>0</v>
      </c>
      <c r="AU72">
        <v>0</v>
      </c>
    </row>
    <row r="73" spans="7:47">
      <c r="G73" t="s">
        <v>115</v>
      </c>
      <c r="H73" s="74">
        <v>294.66000000000003</v>
      </c>
      <c r="I73" s="47">
        <v>63.06</v>
      </c>
      <c r="J73" s="47">
        <v>297.66000000000003</v>
      </c>
      <c r="K73" s="47">
        <v>173.68</v>
      </c>
      <c r="L73" s="47">
        <v>7.3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242.52</v>
      </c>
      <c r="X73">
        <v>0</v>
      </c>
      <c r="Y73">
        <v>0</v>
      </c>
      <c r="Z73">
        <v>39.770000000000003</v>
      </c>
      <c r="AA73">
        <v>39.770000000000003</v>
      </c>
      <c r="AB73">
        <v>12.49</v>
      </c>
      <c r="AC73">
        <v>48.5</v>
      </c>
      <c r="AD73">
        <v>39.770000000000003</v>
      </c>
      <c r="AE73">
        <v>18.25</v>
      </c>
      <c r="AF73">
        <v>6.63</v>
      </c>
      <c r="AG73">
        <v>12.49</v>
      </c>
      <c r="AH73">
        <v>18.25</v>
      </c>
      <c r="AI73">
        <v>0.51</v>
      </c>
      <c r="AJ73">
        <v>0</v>
      </c>
      <c r="AK73">
        <v>0</v>
      </c>
      <c r="AL73">
        <v>6.79</v>
      </c>
      <c r="AM73">
        <v>29.39</v>
      </c>
      <c r="AN73">
        <v>2.91</v>
      </c>
      <c r="AO73">
        <v>0.73</v>
      </c>
      <c r="AP73">
        <v>0</v>
      </c>
      <c r="AQ73">
        <v>0</v>
      </c>
      <c r="AR73">
        <v>194.02</v>
      </c>
      <c r="AS73">
        <v>0</v>
      </c>
      <c r="AT73">
        <v>97.01</v>
      </c>
      <c r="AU73">
        <v>63.06</v>
      </c>
    </row>
    <row r="74" spans="7:47">
      <c r="G74" t="s">
        <v>116</v>
      </c>
      <c r="H74" s="74">
        <v>294.66000000000003</v>
      </c>
      <c r="I74" s="47">
        <v>63.06</v>
      </c>
      <c r="J74" s="47">
        <v>297.66000000000003</v>
      </c>
      <c r="K74" s="47">
        <v>173.68</v>
      </c>
      <c r="L74" s="47">
        <v>7.11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242.52</v>
      </c>
      <c r="X74">
        <v>0</v>
      </c>
      <c r="Y74">
        <v>0</v>
      </c>
      <c r="Z74">
        <v>39.770000000000003</v>
      </c>
      <c r="AA74">
        <v>39.770000000000003</v>
      </c>
      <c r="AB74">
        <v>12.49</v>
      </c>
      <c r="AC74">
        <v>48.5</v>
      </c>
      <c r="AD74">
        <v>39.770000000000003</v>
      </c>
      <c r="AE74">
        <v>18.25</v>
      </c>
      <c r="AF74">
        <v>6.63</v>
      </c>
      <c r="AG74">
        <v>12.49</v>
      </c>
      <c r="AH74">
        <v>18.25</v>
      </c>
      <c r="AI74">
        <v>0.32</v>
      </c>
      <c r="AJ74">
        <v>0</v>
      </c>
      <c r="AK74">
        <v>0</v>
      </c>
      <c r="AL74">
        <v>6.79</v>
      </c>
      <c r="AM74">
        <v>29.39</v>
      </c>
      <c r="AN74">
        <v>2.91</v>
      </c>
      <c r="AO74">
        <v>0.73</v>
      </c>
      <c r="AP74">
        <v>0</v>
      </c>
      <c r="AQ74">
        <v>0</v>
      </c>
      <c r="AR74">
        <v>194.02</v>
      </c>
      <c r="AS74">
        <v>0</v>
      </c>
      <c r="AT74">
        <v>97.01</v>
      </c>
      <c r="AU74">
        <v>63.06</v>
      </c>
    </row>
    <row r="75" spans="7:47">
      <c r="G75" t="s">
        <v>117</v>
      </c>
      <c r="H75" s="74">
        <v>430.47000000000008</v>
      </c>
      <c r="I75" s="47">
        <v>63.06</v>
      </c>
      <c r="J75" s="47">
        <v>297.66000000000003</v>
      </c>
      <c r="K75" s="47">
        <v>173.68</v>
      </c>
      <c r="L75" s="47">
        <v>6.91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242.52</v>
      </c>
      <c r="X75">
        <v>135.81</v>
      </c>
      <c r="Y75">
        <v>0</v>
      </c>
      <c r="Z75">
        <v>39.770000000000003</v>
      </c>
      <c r="AA75">
        <v>39.770000000000003</v>
      </c>
      <c r="AB75">
        <v>12.49</v>
      </c>
      <c r="AC75">
        <v>48.5</v>
      </c>
      <c r="AD75">
        <v>39.770000000000003</v>
      </c>
      <c r="AE75">
        <v>31</v>
      </c>
      <c r="AF75">
        <v>6.63</v>
      </c>
      <c r="AG75">
        <v>12.49</v>
      </c>
      <c r="AH75">
        <v>0</v>
      </c>
      <c r="AI75">
        <v>0.12</v>
      </c>
      <c r="AJ75">
        <v>0</v>
      </c>
      <c r="AK75">
        <v>0</v>
      </c>
      <c r="AL75">
        <v>6.79</v>
      </c>
      <c r="AM75">
        <v>29.39</v>
      </c>
      <c r="AN75">
        <v>2.91</v>
      </c>
      <c r="AO75">
        <v>0.73</v>
      </c>
      <c r="AP75">
        <v>0</v>
      </c>
      <c r="AQ75">
        <v>0</v>
      </c>
      <c r="AR75">
        <v>194.02</v>
      </c>
      <c r="AS75">
        <v>0</v>
      </c>
      <c r="AT75">
        <v>97.01</v>
      </c>
      <c r="AU75">
        <v>63.06</v>
      </c>
    </row>
    <row r="76" spans="7:47">
      <c r="G76" t="s">
        <v>118</v>
      </c>
      <c r="H76" s="74">
        <v>430.47000000000008</v>
      </c>
      <c r="I76" s="47">
        <v>63.06</v>
      </c>
      <c r="J76" s="47">
        <v>297.66000000000003</v>
      </c>
      <c r="K76" s="47">
        <v>173.68</v>
      </c>
      <c r="L76" s="47">
        <v>6.79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242.52</v>
      </c>
      <c r="X76">
        <v>135.81</v>
      </c>
      <c r="Y76">
        <v>0</v>
      </c>
      <c r="Z76">
        <v>39.770000000000003</v>
      </c>
      <c r="AA76">
        <v>39.770000000000003</v>
      </c>
      <c r="AB76">
        <v>12.49</v>
      </c>
      <c r="AC76">
        <v>48.5</v>
      </c>
      <c r="AD76">
        <v>39.770000000000003</v>
      </c>
      <c r="AE76">
        <v>31</v>
      </c>
      <c r="AF76">
        <v>6.63</v>
      </c>
      <c r="AG76">
        <v>12.49</v>
      </c>
      <c r="AH76">
        <v>0</v>
      </c>
      <c r="AI76">
        <v>0</v>
      </c>
      <c r="AJ76">
        <v>0</v>
      </c>
      <c r="AK76">
        <v>0</v>
      </c>
      <c r="AL76">
        <v>6.79</v>
      </c>
      <c r="AM76">
        <v>29.39</v>
      </c>
      <c r="AN76">
        <v>2.91</v>
      </c>
      <c r="AO76">
        <v>0.73</v>
      </c>
      <c r="AP76">
        <v>0</v>
      </c>
      <c r="AQ76">
        <v>0</v>
      </c>
      <c r="AR76">
        <v>194.02</v>
      </c>
      <c r="AS76">
        <v>0</v>
      </c>
      <c r="AT76">
        <v>97.01</v>
      </c>
      <c r="AU76">
        <v>63.06</v>
      </c>
    </row>
    <row r="77" spans="7:47">
      <c r="G77" t="s">
        <v>119</v>
      </c>
      <c r="H77" s="74">
        <v>430.47000000000008</v>
      </c>
      <c r="I77" s="47">
        <v>63.06</v>
      </c>
      <c r="J77" s="47">
        <v>297.66000000000003</v>
      </c>
      <c r="K77" s="47">
        <v>173.68</v>
      </c>
      <c r="L77" s="47">
        <v>6.79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242.52</v>
      </c>
      <c r="X77">
        <v>135.81</v>
      </c>
      <c r="Y77">
        <v>0</v>
      </c>
      <c r="Z77">
        <v>39.770000000000003</v>
      </c>
      <c r="AA77">
        <v>39.770000000000003</v>
      </c>
      <c r="AB77">
        <v>12.49</v>
      </c>
      <c r="AC77">
        <v>48.5</v>
      </c>
      <c r="AD77">
        <v>39.770000000000003</v>
      </c>
      <c r="AE77">
        <v>31</v>
      </c>
      <c r="AF77">
        <v>6.63</v>
      </c>
      <c r="AG77">
        <v>12.49</v>
      </c>
      <c r="AH77">
        <v>31</v>
      </c>
      <c r="AI77">
        <v>0</v>
      </c>
      <c r="AJ77">
        <v>0</v>
      </c>
      <c r="AK77">
        <v>0</v>
      </c>
      <c r="AL77">
        <v>6.79</v>
      </c>
      <c r="AM77">
        <v>29.39</v>
      </c>
      <c r="AN77">
        <v>2.91</v>
      </c>
      <c r="AO77">
        <v>0.73</v>
      </c>
      <c r="AP77">
        <v>0</v>
      </c>
      <c r="AQ77">
        <v>0</v>
      </c>
      <c r="AR77">
        <v>194.02</v>
      </c>
      <c r="AS77">
        <v>0</v>
      </c>
      <c r="AT77">
        <v>97.01</v>
      </c>
      <c r="AU77">
        <v>63.06</v>
      </c>
    </row>
    <row r="78" spans="7:47">
      <c r="G78" t="s">
        <v>120</v>
      </c>
      <c r="H78" s="74">
        <v>430.47000000000008</v>
      </c>
      <c r="I78" s="47">
        <v>63.06</v>
      </c>
      <c r="J78" s="47">
        <v>297.66000000000003</v>
      </c>
      <c r="K78" s="47">
        <v>173.68</v>
      </c>
      <c r="L78" s="47">
        <v>6.79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242.52</v>
      </c>
      <c r="X78">
        <v>135.81</v>
      </c>
      <c r="Y78">
        <v>0</v>
      </c>
      <c r="Z78">
        <v>39.770000000000003</v>
      </c>
      <c r="AA78">
        <v>39.770000000000003</v>
      </c>
      <c r="AB78">
        <v>12.49</v>
      </c>
      <c r="AC78">
        <v>48.5</v>
      </c>
      <c r="AD78">
        <v>39.770000000000003</v>
      </c>
      <c r="AE78">
        <v>31</v>
      </c>
      <c r="AF78">
        <v>6.63</v>
      </c>
      <c r="AG78">
        <v>12.49</v>
      </c>
      <c r="AH78">
        <v>31</v>
      </c>
      <c r="AI78">
        <v>0</v>
      </c>
      <c r="AJ78">
        <v>0</v>
      </c>
      <c r="AK78">
        <v>0</v>
      </c>
      <c r="AL78">
        <v>6.79</v>
      </c>
      <c r="AM78">
        <v>29.39</v>
      </c>
      <c r="AN78">
        <v>2.91</v>
      </c>
      <c r="AO78">
        <v>0.73</v>
      </c>
      <c r="AP78">
        <v>0</v>
      </c>
      <c r="AQ78">
        <v>0</v>
      </c>
      <c r="AR78">
        <v>194.02</v>
      </c>
      <c r="AS78">
        <v>0</v>
      </c>
      <c r="AT78">
        <v>97.01</v>
      </c>
      <c r="AU78">
        <v>63.06</v>
      </c>
    </row>
    <row r="79" spans="7:47">
      <c r="G79" t="s">
        <v>121</v>
      </c>
      <c r="H79" s="74">
        <v>430.42000000000007</v>
      </c>
      <c r="I79" s="47">
        <v>63.06</v>
      </c>
      <c r="J79" s="47">
        <v>297.51</v>
      </c>
      <c r="K79" s="47">
        <v>173.68</v>
      </c>
      <c r="L79" s="47">
        <v>6.79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242.52</v>
      </c>
      <c r="X79">
        <v>135.81</v>
      </c>
      <c r="Y79">
        <v>0</v>
      </c>
      <c r="Z79">
        <v>39.770000000000003</v>
      </c>
      <c r="AA79">
        <v>39.770000000000003</v>
      </c>
      <c r="AB79">
        <v>12.49</v>
      </c>
      <c r="AC79">
        <v>48.5</v>
      </c>
      <c r="AD79">
        <v>39.770000000000003</v>
      </c>
      <c r="AE79">
        <v>31</v>
      </c>
      <c r="AF79">
        <v>6.48</v>
      </c>
      <c r="AG79">
        <v>12.49</v>
      </c>
      <c r="AH79">
        <v>31</v>
      </c>
      <c r="AI79">
        <v>0</v>
      </c>
      <c r="AJ79">
        <v>0</v>
      </c>
      <c r="AK79">
        <v>0</v>
      </c>
      <c r="AL79">
        <v>6.79</v>
      </c>
      <c r="AM79">
        <v>29.39</v>
      </c>
      <c r="AN79">
        <v>2.91</v>
      </c>
      <c r="AO79">
        <v>0.68</v>
      </c>
      <c r="AP79">
        <v>0</v>
      </c>
      <c r="AQ79">
        <v>0</v>
      </c>
      <c r="AR79">
        <v>194.02</v>
      </c>
      <c r="AS79">
        <v>0</v>
      </c>
      <c r="AT79">
        <v>97.01</v>
      </c>
      <c r="AU79">
        <v>63.06</v>
      </c>
    </row>
    <row r="80" spans="7:47">
      <c r="G80" t="s">
        <v>122</v>
      </c>
      <c r="H80" s="74">
        <v>430.42000000000007</v>
      </c>
      <c r="I80" s="47">
        <v>63.06</v>
      </c>
      <c r="J80" s="47">
        <v>297.51</v>
      </c>
      <c r="K80" s="47">
        <v>173.68</v>
      </c>
      <c r="L80" s="47">
        <v>6.79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242.52</v>
      </c>
      <c r="X80">
        <v>135.81</v>
      </c>
      <c r="Y80">
        <v>0</v>
      </c>
      <c r="Z80">
        <v>39.770000000000003</v>
      </c>
      <c r="AA80">
        <v>39.770000000000003</v>
      </c>
      <c r="AB80">
        <v>12.49</v>
      </c>
      <c r="AC80">
        <v>48.5</v>
      </c>
      <c r="AD80">
        <v>39.770000000000003</v>
      </c>
      <c r="AE80">
        <v>31</v>
      </c>
      <c r="AF80">
        <v>6.48</v>
      </c>
      <c r="AG80">
        <v>12.49</v>
      </c>
      <c r="AH80">
        <v>31</v>
      </c>
      <c r="AI80">
        <v>0</v>
      </c>
      <c r="AJ80">
        <v>0</v>
      </c>
      <c r="AK80">
        <v>0</v>
      </c>
      <c r="AL80">
        <v>6.79</v>
      </c>
      <c r="AM80">
        <v>29.39</v>
      </c>
      <c r="AN80">
        <v>2.91</v>
      </c>
      <c r="AO80">
        <v>0.68</v>
      </c>
      <c r="AP80">
        <v>0</v>
      </c>
      <c r="AQ80">
        <v>0</v>
      </c>
      <c r="AR80">
        <v>194.02</v>
      </c>
      <c r="AS80">
        <v>0</v>
      </c>
      <c r="AT80">
        <v>97.01</v>
      </c>
      <c r="AU80">
        <v>63.06</v>
      </c>
    </row>
    <row r="81" spans="7:47">
      <c r="G81" t="s">
        <v>123</v>
      </c>
      <c r="H81" s="74">
        <v>430.42000000000007</v>
      </c>
      <c r="I81" s="47">
        <v>63.06</v>
      </c>
      <c r="J81" s="47">
        <v>297.51</v>
      </c>
      <c r="K81" s="47">
        <v>173.68</v>
      </c>
      <c r="L81" s="47">
        <v>6.79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242.52</v>
      </c>
      <c r="X81">
        <v>135.81</v>
      </c>
      <c r="Y81">
        <v>0</v>
      </c>
      <c r="Z81">
        <v>39.770000000000003</v>
      </c>
      <c r="AA81">
        <v>39.770000000000003</v>
      </c>
      <c r="AB81">
        <v>12.49</v>
      </c>
      <c r="AC81">
        <v>48.5</v>
      </c>
      <c r="AD81">
        <v>39.770000000000003</v>
      </c>
      <c r="AE81">
        <v>31</v>
      </c>
      <c r="AF81">
        <v>6.48</v>
      </c>
      <c r="AG81">
        <v>12.49</v>
      </c>
      <c r="AH81">
        <v>31</v>
      </c>
      <c r="AI81">
        <v>0</v>
      </c>
      <c r="AJ81">
        <v>0</v>
      </c>
      <c r="AK81">
        <v>0</v>
      </c>
      <c r="AL81">
        <v>6.79</v>
      </c>
      <c r="AM81">
        <v>29.39</v>
      </c>
      <c r="AN81">
        <v>2.91</v>
      </c>
      <c r="AO81">
        <v>0.68</v>
      </c>
      <c r="AP81">
        <v>0</v>
      </c>
      <c r="AQ81">
        <v>0</v>
      </c>
      <c r="AR81">
        <v>194.02</v>
      </c>
      <c r="AS81">
        <v>0</v>
      </c>
      <c r="AT81">
        <v>97.01</v>
      </c>
      <c r="AU81">
        <v>63.06</v>
      </c>
    </row>
    <row r="82" spans="7:47">
      <c r="G82" t="s">
        <v>124</v>
      </c>
      <c r="H82" s="74">
        <v>430.42000000000007</v>
      </c>
      <c r="I82" s="47">
        <v>63.06</v>
      </c>
      <c r="J82" s="47">
        <v>297.51</v>
      </c>
      <c r="K82" s="47">
        <v>173.68</v>
      </c>
      <c r="L82" s="47">
        <v>6.79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242.52</v>
      </c>
      <c r="X82">
        <v>135.81</v>
      </c>
      <c r="Y82">
        <v>0</v>
      </c>
      <c r="Z82">
        <v>39.770000000000003</v>
      </c>
      <c r="AA82">
        <v>39.770000000000003</v>
      </c>
      <c r="AB82">
        <v>12.49</v>
      </c>
      <c r="AC82">
        <v>48.5</v>
      </c>
      <c r="AD82">
        <v>39.770000000000003</v>
      </c>
      <c r="AE82">
        <v>31</v>
      </c>
      <c r="AF82">
        <v>6.48</v>
      </c>
      <c r="AG82">
        <v>12.49</v>
      </c>
      <c r="AH82">
        <v>31</v>
      </c>
      <c r="AI82">
        <v>0</v>
      </c>
      <c r="AJ82">
        <v>0</v>
      </c>
      <c r="AK82">
        <v>0</v>
      </c>
      <c r="AL82">
        <v>6.79</v>
      </c>
      <c r="AM82">
        <v>29.39</v>
      </c>
      <c r="AN82">
        <v>2.91</v>
      </c>
      <c r="AO82">
        <v>0.68</v>
      </c>
      <c r="AP82">
        <v>0</v>
      </c>
      <c r="AQ82">
        <v>0</v>
      </c>
      <c r="AR82">
        <v>194.02</v>
      </c>
      <c r="AS82">
        <v>0</v>
      </c>
      <c r="AT82">
        <v>97.01</v>
      </c>
      <c r="AU82">
        <v>63.06</v>
      </c>
    </row>
    <row r="83" spans="7:47">
      <c r="G83" t="s">
        <v>125</v>
      </c>
      <c r="H83" s="74">
        <v>430.42000000000007</v>
      </c>
      <c r="I83" s="47">
        <v>80.52</v>
      </c>
      <c r="J83" s="47">
        <v>297.51</v>
      </c>
      <c r="K83" s="47">
        <v>173.68</v>
      </c>
      <c r="L83" s="47">
        <v>6.79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242.52</v>
      </c>
      <c r="X83">
        <v>135.81</v>
      </c>
      <c r="Y83">
        <v>0</v>
      </c>
      <c r="Z83">
        <v>39.770000000000003</v>
      </c>
      <c r="AA83">
        <v>39.770000000000003</v>
      </c>
      <c r="AB83">
        <v>12.49</v>
      </c>
      <c r="AC83">
        <v>48.5</v>
      </c>
      <c r="AD83">
        <v>39.770000000000003</v>
      </c>
      <c r="AE83">
        <v>31</v>
      </c>
      <c r="AF83">
        <v>6.48</v>
      </c>
      <c r="AG83">
        <v>12.49</v>
      </c>
      <c r="AH83">
        <v>31</v>
      </c>
      <c r="AI83">
        <v>0</v>
      </c>
      <c r="AJ83">
        <v>0</v>
      </c>
      <c r="AK83">
        <v>0</v>
      </c>
      <c r="AL83">
        <v>6.79</v>
      </c>
      <c r="AM83">
        <v>29.39</v>
      </c>
      <c r="AN83">
        <v>2.91</v>
      </c>
      <c r="AO83">
        <v>0.68</v>
      </c>
      <c r="AP83">
        <v>0</v>
      </c>
      <c r="AQ83">
        <v>0</v>
      </c>
      <c r="AR83">
        <v>194.02</v>
      </c>
      <c r="AS83">
        <v>0</v>
      </c>
      <c r="AT83">
        <v>97.01</v>
      </c>
      <c r="AU83">
        <v>80.52</v>
      </c>
    </row>
    <row r="84" spans="7:47">
      <c r="G84" t="s">
        <v>126</v>
      </c>
      <c r="H84" s="74">
        <v>430.42000000000007</v>
      </c>
      <c r="I84" s="47">
        <v>80.52</v>
      </c>
      <c r="J84" s="47">
        <v>297.51</v>
      </c>
      <c r="K84" s="47">
        <v>173.68</v>
      </c>
      <c r="L84" s="47">
        <v>6.79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242.52</v>
      </c>
      <c r="X84">
        <v>135.81</v>
      </c>
      <c r="Y84">
        <v>0</v>
      </c>
      <c r="Z84">
        <v>39.770000000000003</v>
      </c>
      <c r="AA84">
        <v>39.770000000000003</v>
      </c>
      <c r="AB84">
        <v>12.49</v>
      </c>
      <c r="AC84">
        <v>48.5</v>
      </c>
      <c r="AD84">
        <v>39.770000000000003</v>
      </c>
      <c r="AE84">
        <v>31</v>
      </c>
      <c r="AF84">
        <v>6.48</v>
      </c>
      <c r="AG84">
        <v>12.49</v>
      </c>
      <c r="AH84">
        <v>31</v>
      </c>
      <c r="AI84">
        <v>0</v>
      </c>
      <c r="AJ84">
        <v>0</v>
      </c>
      <c r="AK84">
        <v>0</v>
      </c>
      <c r="AL84">
        <v>6.79</v>
      </c>
      <c r="AM84">
        <v>29.39</v>
      </c>
      <c r="AN84">
        <v>2.91</v>
      </c>
      <c r="AO84">
        <v>0.68</v>
      </c>
      <c r="AP84">
        <v>0</v>
      </c>
      <c r="AQ84">
        <v>0</v>
      </c>
      <c r="AR84">
        <v>194.02</v>
      </c>
      <c r="AS84">
        <v>0</v>
      </c>
      <c r="AT84">
        <v>97.01</v>
      </c>
      <c r="AU84">
        <v>80.52</v>
      </c>
    </row>
    <row r="85" spans="7:47">
      <c r="G85" t="s">
        <v>127</v>
      </c>
      <c r="H85" s="74">
        <v>430.42000000000007</v>
      </c>
      <c r="I85" s="47">
        <v>80.52</v>
      </c>
      <c r="J85" s="47">
        <v>297.51</v>
      </c>
      <c r="K85" s="47">
        <v>173.68</v>
      </c>
      <c r="L85" s="47">
        <v>6.79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242.52</v>
      </c>
      <c r="X85">
        <v>135.81</v>
      </c>
      <c r="Y85">
        <v>0</v>
      </c>
      <c r="Z85">
        <v>39.770000000000003</v>
      </c>
      <c r="AA85">
        <v>39.770000000000003</v>
      </c>
      <c r="AB85">
        <v>12.49</v>
      </c>
      <c r="AC85">
        <v>48.5</v>
      </c>
      <c r="AD85">
        <v>39.770000000000003</v>
      </c>
      <c r="AE85">
        <v>31</v>
      </c>
      <c r="AF85">
        <v>6.48</v>
      </c>
      <c r="AG85">
        <v>12.49</v>
      </c>
      <c r="AH85">
        <v>31</v>
      </c>
      <c r="AI85">
        <v>0</v>
      </c>
      <c r="AJ85">
        <v>0</v>
      </c>
      <c r="AK85">
        <v>0</v>
      </c>
      <c r="AL85">
        <v>6.79</v>
      </c>
      <c r="AM85">
        <v>29.39</v>
      </c>
      <c r="AN85">
        <v>2.91</v>
      </c>
      <c r="AO85">
        <v>0.68</v>
      </c>
      <c r="AP85">
        <v>0</v>
      </c>
      <c r="AQ85">
        <v>0</v>
      </c>
      <c r="AR85">
        <v>194.02</v>
      </c>
      <c r="AS85">
        <v>0</v>
      </c>
      <c r="AT85">
        <v>97.01</v>
      </c>
      <c r="AU85">
        <v>80.52</v>
      </c>
    </row>
    <row r="86" spans="7:47">
      <c r="G86" t="s">
        <v>128</v>
      </c>
      <c r="H86" s="74">
        <v>430.42000000000007</v>
      </c>
      <c r="I86" s="47">
        <v>80.52</v>
      </c>
      <c r="J86" s="47">
        <v>297.51</v>
      </c>
      <c r="K86" s="47">
        <v>173.68</v>
      </c>
      <c r="L86" s="47">
        <v>6.79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242.52</v>
      </c>
      <c r="X86">
        <v>135.81</v>
      </c>
      <c r="Y86">
        <v>0</v>
      </c>
      <c r="Z86">
        <v>39.770000000000003</v>
      </c>
      <c r="AA86">
        <v>39.770000000000003</v>
      </c>
      <c r="AB86">
        <v>12.49</v>
      </c>
      <c r="AC86">
        <v>48.5</v>
      </c>
      <c r="AD86">
        <v>39.770000000000003</v>
      </c>
      <c r="AE86">
        <v>31</v>
      </c>
      <c r="AF86">
        <v>6.48</v>
      </c>
      <c r="AG86">
        <v>12.49</v>
      </c>
      <c r="AH86">
        <v>31</v>
      </c>
      <c r="AI86">
        <v>0</v>
      </c>
      <c r="AJ86">
        <v>0</v>
      </c>
      <c r="AK86">
        <v>0</v>
      </c>
      <c r="AL86">
        <v>6.79</v>
      </c>
      <c r="AM86">
        <v>29.39</v>
      </c>
      <c r="AN86">
        <v>2.91</v>
      </c>
      <c r="AO86">
        <v>0.68</v>
      </c>
      <c r="AP86">
        <v>0</v>
      </c>
      <c r="AQ86">
        <v>0</v>
      </c>
      <c r="AR86">
        <v>194.02</v>
      </c>
      <c r="AS86">
        <v>0</v>
      </c>
      <c r="AT86">
        <v>97.01</v>
      </c>
      <c r="AU86">
        <v>80.52</v>
      </c>
    </row>
    <row r="87" spans="7:47">
      <c r="G87" t="s">
        <v>129</v>
      </c>
      <c r="H87" s="74">
        <v>430.47000000000008</v>
      </c>
      <c r="I87" s="47">
        <v>80.52</v>
      </c>
      <c r="J87" s="47">
        <v>297.42</v>
      </c>
      <c r="K87" s="47">
        <v>169.28000000000003</v>
      </c>
      <c r="L87" s="47">
        <v>6.79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242.52</v>
      </c>
      <c r="X87">
        <v>135.81</v>
      </c>
      <c r="Y87">
        <v>0</v>
      </c>
      <c r="Z87">
        <v>39.770000000000003</v>
      </c>
      <c r="AA87">
        <v>39.770000000000003</v>
      </c>
      <c r="AB87">
        <v>12.49</v>
      </c>
      <c r="AC87">
        <v>48.5</v>
      </c>
      <c r="AD87">
        <v>39.770000000000003</v>
      </c>
      <c r="AE87">
        <v>31</v>
      </c>
      <c r="AF87">
        <v>6.39</v>
      </c>
      <c r="AG87">
        <v>12.49</v>
      </c>
      <c r="AH87">
        <v>31</v>
      </c>
      <c r="AI87">
        <v>0</v>
      </c>
      <c r="AJ87">
        <v>0</v>
      </c>
      <c r="AK87">
        <v>0</v>
      </c>
      <c r="AL87">
        <v>6.79</v>
      </c>
      <c r="AM87">
        <v>24.99</v>
      </c>
      <c r="AN87">
        <v>2.91</v>
      </c>
      <c r="AO87">
        <v>0.73</v>
      </c>
      <c r="AP87">
        <v>0</v>
      </c>
      <c r="AQ87">
        <v>0</v>
      </c>
      <c r="AR87">
        <v>194.02</v>
      </c>
      <c r="AS87">
        <v>0</v>
      </c>
      <c r="AT87">
        <v>97.01</v>
      </c>
      <c r="AU87">
        <v>80.52</v>
      </c>
    </row>
    <row r="88" spans="7:47">
      <c r="G88" t="s">
        <v>130</v>
      </c>
      <c r="H88" s="74">
        <v>430.47000000000008</v>
      </c>
      <c r="I88" s="47">
        <v>80.52</v>
      </c>
      <c r="J88" s="47">
        <v>297.42</v>
      </c>
      <c r="K88" s="47">
        <v>169.28000000000003</v>
      </c>
      <c r="L88" s="47">
        <v>6.79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242.52</v>
      </c>
      <c r="X88">
        <v>135.81</v>
      </c>
      <c r="Y88">
        <v>0</v>
      </c>
      <c r="Z88">
        <v>39.770000000000003</v>
      </c>
      <c r="AA88">
        <v>39.770000000000003</v>
      </c>
      <c r="AB88">
        <v>12.49</v>
      </c>
      <c r="AC88">
        <v>48.5</v>
      </c>
      <c r="AD88">
        <v>39.770000000000003</v>
      </c>
      <c r="AE88">
        <v>31</v>
      </c>
      <c r="AF88">
        <v>6.39</v>
      </c>
      <c r="AG88">
        <v>12.49</v>
      </c>
      <c r="AH88">
        <v>31</v>
      </c>
      <c r="AI88">
        <v>0</v>
      </c>
      <c r="AJ88">
        <v>0</v>
      </c>
      <c r="AK88">
        <v>0</v>
      </c>
      <c r="AL88">
        <v>6.79</v>
      </c>
      <c r="AM88">
        <v>24.99</v>
      </c>
      <c r="AN88">
        <v>2.91</v>
      </c>
      <c r="AO88">
        <v>0.73</v>
      </c>
      <c r="AP88">
        <v>0</v>
      </c>
      <c r="AQ88">
        <v>0</v>
      </c>
      <c r="AR88">
        <v>194.02</v>
      </c>
      <c r="AS88">
        <v>0</v>
      </c>
      <c r="AT88">
        <v>97.01</v>
      </c>
      <c r="AU88">
        <v>80.52</v>
      </c>
    </row>
    <row r="89" spans="7:47">
      <c r="G89" t="s">
        <v>131</v>
      </c>
      <c r="H89" s="74">
        <v>430.47000000000008</v>
      </c>
      <c r="I89" s="47">
        <v>80.52</v>
      </c>
      <c r="J89" s="47">
        <v>297.42</v>
      </c>
      <c r="K89" s="47">
        <v>169.28000000000003</v>
      </c>
      <c r="L89" s="47">
        <v>6.79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242.52</v>
      </c>
      <c r="X89">
        <v>135.81</v>
      </c>
      <c r="Y89">
        <v>0</v>
      </c>
      <c r="Z89">
        <v>39.770000000000003</v>
      </c>
      <c r="AA89">
        <v>39.770000000000003</v>
      </c>
      <c r="AB89">
        <v>12.49</v>
      </c>
      <c r="AC89">
        <v>48.5</v>
      </c>
      <c r="AD89">
        <v>39.770000000000003</v>
      </c>
      <c r="AE89">
        <v>31</v>
      </c>
      <c r="AF89">
        <v>6.39</v>
      </c>
      <c r="AG89">
        <v>12.49</v>
      </c>
      <c r="AH89">
        <v>31</v>
      </c>
      <c r="AI89">
        <v>0</v>
      </c>
      <c r="AJ89">
        <v>0</v>
      </c>
      <c r="AK89">
        <v>0</v>
      </c>
      <c r="AL89">
        <v>6.79</v>
      </c>
      <c r="AM89">
        <v>24.99</v>
      </c>
      <c r="AN89">
        <v>2.91</v>
      </c>
      <c r="AO89">
        <v>0.73</v>
      </c>
      <c r="AP89">
        <v>0</v>
      </c>
      <c r="AQ89">
        <v>0</v>
      </c>
      <c r="AR89">
        <v>194.02</v>
      </c>
      <c r="AS89">
        <v>0</v>
      </c>
      <c r="AT89">
        <v>97.01</v>
      </c>
      <c r="AU89">
        <v>80.52</v>
      </c>
    </row>
    <row r="90" spans="7:47">
      <c r="G90" t="s">
        <v>132</v>
      </c>
      <c r="H90" s="74">
        <v>430.47000000000008</v>
      </c>
      <c r="I90" s="47">
        <v>80.52</v>
      </c>
      <c r="J90" s="47">
        <v>297.42</v>
      </c>
      <c r="K90" s="47">
        <v>169.28000000000003</v>
      </c>
      <c r="L90" s="47">
        <v>6.79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242.52</v>
      </c>
      <c r="X90">
        <v>135.81</v>
      </c>
      <c r="Y90">
        <v>0</v>
      </c>
      <c r="Z90">
        <v>39.770000000000003</v>
      </c>
      <c r="AA90">
        <v>39.770000000000003</v>
      </c>
      <c r="AB90">
        <v>12.49</v>
      </c>
      <c r="AC90">
        <v>48.5</v>
      </c>
      <c r="AD90">
        <v>39.770000000000003</v>
      </c>
      <c r="AE90">
        <v>31</v>
      </c>
      <c r="AF90">
        <v>6.39</v>
      </c>
      <c r="AG90">
        <v>12.49</v>
      </c>
      <c r="AH90">
        <v>31</v>
      </c>
      <c r="AI90">
        <v>0</v>
      </c>
      <c r="AJ90">
        <v>0</v>
      </c>
      <c r="AK90">
        <v>0</v>
      </c>
      <c r="AL90">
        <v>6.79</v>
      </c>
      <c r="AM90">
        <v>24.99</v>
      </c>
      <c r="AN90">
        <v>2.91</v>
      </c>
      <c r="AO90">
        <v>0.73</v>
      </c>
      <c r="AP90">
        <v>0</v>
      </c>
      <c r="AQ90">
        <v>0</v>
      </c>
      <c r="AR90">
        <v>194.02</v>
      </c>
      <c r="AS90">
        <v>0</v>
      </c>
      <c r="AT90">
        <v>97.01</v>
      </c>
      <c r="AU90">
        <v>80.52</v>
      </c>
    </row>
    <row r="91" spans="7:47">
      <c r="G91" t="s">
        <v>133</v>
      </c>
      <c r="H91" s="74">
        <v>484.99000000000007</v>
      </c>
      <c r="I91" s="47">
        <v>98.71</v>
      </c>
      <c r="J91" s="47">
        <v>297.33000000000004</v>
      </c>
      <c r="K91" s="47">
        <v>169.28000000000003</v>
      </c>
      <c r="L91" s="47">
        <v>6.79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242.52</v>
      </c>
      <c r="X91">
        <v>135.81</v>
      </c>
      <c r="Y91">
        <v>54.57</v>
      </c>
      <c r="Z91">
        <v>39.770000000000003</v>
      </c>
      <c r="AA91">
        <v>39.770000000000003</v>
      </c>
      <c r="AB91">
        <v>12.49</v>
      </c>
      <c r="AC91">
        <v>48.5</v>
      </c>
      <c r="AD91">
        <v>39.770000000000003</v>
      </c>
      <c r="AE91">
        <v>31</v>
      </c>
      <c r="AF91">
        <v>6.3</v>
      </c>
      <c r="AG91">
        <v>12.49</v>
      </c>
      <c r="AH91">
        <v>31</v>
      </c>
      <c r="AI91">
        <v>0</v>
      </c>
      <c r="AJ91">
        <v>0</v>
      </c>
      <c r="AK91">
        <v>0</v>
      </c>
      <c r="AL91">
        <v>6.79</v>
      </c>
      <c r="AM91">
        <v>24.99</v>
      </c>
      <c r="AN91">
        <v>2.91</v>
      </c>
      <c r="AO91">
        <v>0.68</v>
      </c>
      <c r="AP91">
        <v>18.190000000000001</v>
      </c>
      <c r="AQ91">
        <v>0</v>
      </c>
      <c r="AR91">
        <v>194.02</v>
      </c>
      <c r="AS91">
        <v>0</v>
      </c>
      <c r="AT91">
        <v>97.01</v>
      </c>
      <c r="AU91">
        <v>80.52</v>
      </c>
    </row>
    <row r="92" spans="7:47">
      <c r="G92" t="s">
        <v>134</v>
      </c>
      <c r="H92" s="74">
        <v>484.99000000000007</v>
      </c>
      <c r="I92" s="47">
        <v>98.71</v>
      </c>
      <c r="J92" s="47">
        <v>297.33000000000004</v>
      </c>
      <c r="K92" s="47">
        <v>169.28000000000003</v>
      </c>
      <c r="L92" s="47">
        <v>6.79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242.52</v>
      </c>
      <c r="X92">
        <v>135.81</v>
      </c>
      <c r="Y92">
        <v>54.57</v>
      </c>
      <c r="Z92">
        <v>39.770000000000003</v>
      </c>
      <c r="AA92">
        <v>39.770000000000003</v>
      </c>
      <c r="AB92">
        <v>12.49</v>
      </c>
      <c r="AC92">
        <v>48.5</v>
      </c>
      <c r="AD92">
        <v>39.770000000000003</v>
      </c>
      <c r="AE92">
        <v>31</v>
      </c>
      <c r="AF92">
        <v>6.3</v>
      </c>
      <c r="AG92">
        <v>12.49</v>
      </c>
      <c r="AH92">
        <v>31</v>
      </c>
      <c r="AI92">
        <v>0</v>
      </c>
      <c r="AJ92">
        <v>0</v>
      </c>
      <c r="AK92">
        <v>0</v>
      </c>
      <c r="AL92">
        <v>6.79</v>
      </c>
      <c r="AM92">
        <v>24.99</v>
      </c>
      <c r="AN92">
        <v>2.91</v>
      </c>
      <c r="AO92">
        <v>0.68</v>
      </c>
      <c r="AP92">
        <v>18.190000000000001</v>
      </c>
      <c r="AQ92">
        <v>0</v>
      </c>
      <c r="AR92">
        <v>194.02</v>
      </c>
      <c r="AS92">
        <v>0</v>
      </c>
      <c r="AT92">
        <v>97.01</v>
      </c>
      <c r="AU92">
        <v>80.52</v>
      </c>
    </row>
    <row r="93" spans="7:47">
      <c r="G93" t="s">
        <v>135</v>
      </c>
      <c r="H93" s="74">
        <v>484.99000000000007</v>
      </c>
      <c r="I93" s="47">
        <v>98.71</v>
      </c>
      <c r="J93" s="47">
        <v>297.33000000000004</v>
      </c>
      <c r="K93" s="47">
        <v>169.28000000000003</v>
      </c>
      <c r="L93" s="47">
        <v>6.79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242.52</v>
      </c>
      <c r="X93">
        <v>135.81</v>
      </c>
      <c r="Y93">
        <v>54.57</v>
      </c>
      <c r="Z93">
        <v>39.770000000000003</v>
      </c>
      <c r="AA93">
        <v>39.770000000000003</v>
      </c>
      <c r="AB93">
        <v>12.49</v>
      </c>
      <c r="AC93">
        <v>48.5</v>
      </c>
      <c r="AD93">
        <v>39.770000000000003</v>
      </c>
      <c r="AE93">
        <v>31</v>
      </c>
      <c r="AF93">
        <v>6.3</v>
      </c>
      <c r="AG93">
        <v>12.49</v>
      </c>
      <c r="AH93">
        <v>31</v>
      </c>
      <c r="AI93">
        <v>0</v>
      </c>
      <c r="AJ93">
        <v>0</v>
      </c>
      <c r="AK93">
        <v>0</v>
      </c>
      <c r="AL93">
        <v>6.79</v>
      </c>
      <c r="AM93">
        <v>24.99</v>
      </c>
      <c r="AN93">
        <v>2.91</v>
      </c>
      <c r="AO93">
        <v>0.68</v>
      </c>
      <c r="AP93">
        <v>18.190000000000001</v>
      </c>
      <c r="AQ93">
        <v>0</v>
      </c>
      <c r="AR93">
        <v>194.02</v>
      </c>
      <c r="AS93">
        <v>0</v>
      </c>
      <c r="AT93">
        <v>97.01</v>
      </c>
      <c r="AU93">
        <v>80.52</v>
      </c>
    </row>
    <row r="94" spans="7:47">
      <c r="G94" t="s">
        <v>136</v>
      </c>
      <c r="H94" s="74">
        <v>484.99000000000007</v>
      </c>
      <c r="I94" s="47">
        <v>98.71</v>
      </c>
      <c r="J94" s="47">
        <v>297.33000000000004</v>
      </c>
      <c r="K94" s="47">
        <v>169.28000000000003</v>
      </c>
      <c r="L94" s="47">
        <v>6.79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242.52</v>
      </c>
      <c r="X94">
        <v>135.81</v>
      </c>
      <c r="Y94">
        <v>54.57</v>
      </c>
      <c r="Z94">
        <v>39.770000000000003</v>
      </c>
      <c r="AA94">
        <v>39.770000000000003</v>
      </c>
      <c r="AB94">
        <v>12.49</v>
      </c>
      <c r="AC94">
        <v>48.5</v>
      </c>
      <c r="AD94">
        <v>39.770000000000003</v>
      </c>
      <c r="AE94">
        <v>31</v>
      </c>
      <c r="AF94">
        <v>6.3</v>
      </c>
      <c r="AG94">
        <v>12.49</v>
      </c>
      <c r="AH94">
        <v>31</v>
      </c>
      <c r="AI94">
        <v>0</v>
      </c>
      <c r="AJ94">
        <v>0</v>
      </c>
      <c r="AK94">
        <v>0</v>
      </c>
      <c r="AL94">
        <v>6.79</v>
      </c>
      <c r="AM94">
        <v>24.99</v>
      </c>
      <c r="AN94">
        <v>2.91</v>
      </c>
      <c r="AO94">
        <v>0.68</v>
      </c>
      <c r="AP94">
        <v>18.190000000000001</v>
      </c>
      <c r="AQ94">
        <v>0</v>
      </c>
      <c r="AR94">
        <v>194.02</v>
      </c>
      <c r="AS94">
        <v>0</v>
      </c>
      <c r="AT94">
        <v>97.01</v>
      </c>
      <c r="AU94">
        <v>80.52</v>
      </c>
    </row>
    <row r="95" spans="7:47">
      <c r="G95" t="s">
        <v>137</v>
      </c>
      <c r="H95" s="74">
        <v>484.89000000000004</v>
      </c>
      <c r="I95" s="47">
        <v>98.71</v>
      </c>
      <c r="J95" s="47">
        <v>297.24</v>
      </c>
      <c r="K95" s="47">
        <v>169.28000000000003</v>
      </c>
      <c r="L95" s="47">
        <v>6.79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242.52</v>
      </c>
      <c r="X95">
        <v>135.81</v>
      </c>
      <c r="Y95">
        <v>54.57</v>
      </c>
      <c r="Z95">
        <v>39.770000000000003</v>
      </c>
      <c r="AA95">
        <v>39.770000000000003</v>
      </c>
      <c r="AB95">
        <v>12.49</v>
      </c>
      <c r="AC95">
        <v>48.5</v>
      </c>
      <c r="AD95">
        <v>39.770000000000003</v>
      </c>
      <c r="AE95">
        <v>31</v>
      </c>
      <c r="AF95">
        <v>6.21</v>
      </c>
      <c r="AG95">
        <v>12.49</v>
      </c>
      <c r="AH95">
        <v>31</v>
      </c>
      <c r="AI95">
        <v>0</v>
      </c>
      <c r="AJ95">
        <v>0</v>
      </c>
      <c r="AK95">
        <v>0</v>
      </c>
      <c r="AL95">
        <v>6.79</v>
      </c>
      <c r="AM95">
        <v>24.99</v>
      </c>
      <c r="AN95">
        <v>2.91</v>
      </c>
      <c r="AO95">
        <v>0.57999999999999996</v>
      </c>
      <c r="AP95">
        <v>18.190000000000001</v>
      </c>
      <c r="AQ95">
        <v>0</v>
      </c>
      <c r="AR95">
        <v>194.02</v>
      </c>
      <c r="AS95">
        <v>0</v>
      </c>
      <c r="AT95">
        <v>97.01</v>
      </c>
      <c r="AU95">
        <v>80.52</v>
      </c>
    </row>
    <row r="96" spans="7:47">
      <c r="G96" t="s">
        <v>138</v>
      </c>
      <c r="H96" s="74">
        <v>484.89000000000004</v>
      </c>
      <c r="I96" s="47">
        <v>98.71</v>
      </c>
      <c r="J96" s="47">
        <v>297.24</v>
      </c>
      <c r="K96" s="47">
        <v>169.28000000000003</v>
      </c>
      <c r="L96" s="47">
        <v>6.79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242.52</v>
      </c>
      <c r="X96">
        <v>135.81</v>
      </c>
      <c r="Y96">
        <v>54.57</v>
      </c>
      <c r="Z96">
        <v>39.770000000000003</v>
      </c>
      <c r="AA96">
        <v>39.770000000000003</v>
      </c>
      <c r="AB96">
        <v>12.49</v>
      </c>
      <c r="AC96">
        <v>48.5</v>
      </c>
      <c r="AD96">
        <v>39.770000000000003</v>
      </c>
      <c r="AE96">
        <v>31</v>
      </c>
      <c r="AF96">
        <v>6.21</v>
      </c>
      <c r="AG96">
        <v>12.49</v>
      </c>
      <c r="AH96">
        <v>31</v>
      </c>
      <c r="AI96">
        <v>0</v>
      </c>
      <c r="AJ96">
        <v>0</v>
      </c>
      <c r="AK96">
        <v>0</v>
      </c>
      <c r="AL96">
        <v>6.79</v>
      </c>
      <c r="AM96">
        <v>24.99</v>
      </c>
      <c r="AN96">
        <v>2.91</v>
      </c>
      <c r="AO96">
        <v>0.57999999999999996</v>
      </c>
      <c r="AP96">
        <v>18.190000000000001</v>
      </c>
      <c r="AQ96">
        <v>0</v>
      </c>
      <c r="AR96">
        <v>194.02</v>
      </c>
      <c r="AS96">
        <v>0</v>
      </c>
      <c r="AT96">
        <v>97.01</v>
      </c>
      <c r="AU96">
        <v>80.52</v>
      </c>
    </row>
    <row r="97" spans="1:133">
      <c r="G97" t="s">
        <v>139</v>
      </c>
      <c r="H97" s="74">
        <v>484.89000000000004</v>
      </c>
      <c r="I97" s="47">
        <v>98.71</v>
      </c>
      <c r="J97" s="47">
        <v>297.24</v>
      </c>
      <c r="K97" s="47">
        <v>169.28000000000003</v>
      </c>
      <c r="L97" s="47">
        <v>6.79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242.52</v>
      </c>
      <c r="X97">
        <v>135.81</v>
      </c>
      <c r="Y97">
        <v>54.57</v>
      </c>
      <c r="Z97">
        <v>39.770000000000003</v>
      </c>
      <c r="AA97">
        <v>39.770000000000003</v>
      </c>
      <c r="AB97">
        <v>12.49</v>
      </c>
      <c r="AC97">
        <v>48.5</v>
      </c>
      <c r="AD97">
        <v>39.770000000000003</v>
      </c>
      <c r="AE97">
        <v>31</v>
      </c>
      <c r="AF97">
        <v>6.21</v>
      </c>
      <c r="AG97">
        <v>12.49</v>
      </c>
      <c r="AH97">
        <v>31</v>
      </c>
      <c r="AI97">
        <v>0</v>
      </c>
      <c r="AJ97">
        <v>0</v>
      </c>
      <c r="AK97">
        <v>0</v>
      </c>
      <c r="AL97">
        <v>6.79</v>
      </c>
      <c r="AM97">
        <v>24.99</v>
      </c>
      <c r="AN97">
        <v>2.91</v>
      </c>
      <c r="AO97">
        <v>0.57999999999999996</v>
      </c>
      <c r="AP97">
        <v>18.190000000000001</v>
      </c>
      <c r="AQ97">
        <v>0</v>
      </c>
      <c r="AR97">
        <v>194.02</v>
      </c>
      <c r="AS97">
        <v>0</v>
      </c>
      <c r="AT97">
        <v>97.01</v>
      </c>
      <c r="AU97">
        <v>80.52</v>
      </c>
    </row>
    <row r="98" spans="1:133">
      <c r="G98" t="s">
        <v>140</v>
      </c>
      <c r="H98" s="74">
        <v>484.89000000000004</v>
      </c>
      <c r="I98" s="47">
        <v>98.71</v>
      </c>
      <c r="J98" s="47">
        <v>297.24</v>
      </c>
      <c r="K98" s="47">
        <v>169.28000000000003</v>
      </c>
      <c r="L98" s="47">
        <v>6.79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242.52</v>
      </c>
      <c r="X98">
        <v>135.81</v>
      </c>
      <c r="Y98">
        <v>54.57</v>
      </c>
      <c r="Z98">
        <v>39.770000000000003</v>
      </c>
      <c r="AA98">
        <v>39.770000000000003</v>
      </c>
      <c r="AB98">
        <v>12.49</v>
      </c>
      <c r="AC98">
        <v>48.5</v>
      </c>
      <c r="AD98">
        <v>39.770000000000003</v>
      </c>
      <c r="AE98">
        <v>31</v>
      </c>
      <c r="AF98">
        <v>6.21</v>
      </c>
      <c r="AG98">
        <v>12.49</v>
      </c>
      <c r="AH98">
        <v>31</v>
      </c>
      <c r="AI98">
        <v>0</v>
      </c>
      <c r="AJ98">
        <v>0</v>
      </c>
      <c r="AK98">
        <v>0</v>
      </c>
      <c r="AL98">
        <v>6.79</v>
      </c>
      <c r="AM98">
        <v>24.99</v>
      </c>
      <c r="AN98">
        <v>2.91</v>
      </c>
      <c r="AO98">
        <v>0.57999999999999996</v>
      </c>
      <c r="AP98">
        <v>18.190000000000001</v>
      </c>
      <c r="AQ98">
        <v>0</v>
      </c>
      <c r="AR98">
        <v>194.02</v>
      </c>
      <c r="AS98">
        <v>0</v>
      </c>
      <c r="AT98">
        <v>97.01</v>
      </c>
      <c r="AU98">
        <v>80.52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8.3224799999999917</v>
      </c>
      <c r="I99" s="70">
        <f t="shared" ref="I99:BU99" si="1">SUM(I3:I98)/4000</f>
        <v>0.68831000000000009</v>
      </c>
      <c r="J99" s="70">
        <f t="shared" si="1"/>
        <v>5.2857149999999971</v>
      </c>
      <c r="K99" s="70">
        <f t="shared" si="1"/>
        <v>4.389762499999998</v>
      </c>
      <c r="L99" s="70">
        <f t="shared" si="1"/>
        <v>0.22520749999999976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5.8204800000000088</v>
      </c>
      <c r="X99">
        <f t="shared" si="1"/>
        <v>0.81485999999999981</v>
      </c>
      <c r="Y99">
        <f t="shared" si="1"/>
        <v>0.43655999999999989</v>
      </c>
      <c r="Z99">
        <f t="shared" si="1"/>
        <v>0.9176799999999995</v>
      </c>
      <c r="AA99">
        <f t="shared" si="1"/>
        <v>0.9176799999999995</v>
      </c>
      <c r="AB99">
        <f t="shared" si="1"/>
        <v>0.29976000000000014</v>
      </c>
      <c r="AC99">
        <f t="shared" si="1"/>
        <v>1.1639999999999999</v>
      </c>
      <c r="AD99">
        <f t="shared" si="1"/>
        <v>0.9176799999999995</v>
      </c>
      <c r="AE99">
        <f t="shared" si="1"/>
        <v>0.6271749999999997</v>
      </c>
      <c r="AF99">
        <f t="shared" si="1"/>
        <v>0.15386999999999992</v>
      </c>
      <c r="AG99">
        <f t="shared" si="1"/>
        <v>0.29976000000000014</v>
      </c>
      <c r="AH99">
        <f t="shared" si="1"/>
        <v>0.62079999999999969</v>
      </c>
      <c r="AI99">
        <f t="shared" si="1"/>
        <v>6.2247499999999997E-2</v>
      </c>
      <c r="AJ99">
        <f t="shared" si="1"/>
        <v>8.5360000000000005E-2</v>
      </c>
      <c r="AK99">
        <f t="shared" si="1"/>
        <v>0.33448249999999996</v>
      </c>
      <c r="AL99">
        <f t="shared" si="1"/>
        <v>0.11543000000000013</v>
      </c>
      <c r="AM99">
        <f t="shared" si="1"/>
        <v>0.44243000000000043</v>
      </c>
      <c r="AN99">
        <f t="shared" si="1"/>
        <v>6.9839999999999985E-2</v>
      </c>
      <c r="AO99">
        <f t="shared" si="1"/>
        <v>1.6739999999999994E-2</v>
      </c>
      <c r="AP99">
        <f t="shared" si="1"/>
        <v>0.14552000000000004</v>
      </c>
      <c r="AQ99">
        <f t="shared" si="1"/>
        <v>0.17493000000000003</v>
      </c>
      <c r="AR99">
        <f t="shared" si="1"/>
        <v>4.5012800000000057</v>
      </c>
      <c r="AS99">
        <f t="shared" si="1"/>
        <v>4.7529999999999996E-2</v>
      </c>
      <c r="AT99">
        <f t="shared" si="1"/>
        <v>0.63056500000000026</v>
      </c>
      <c r="AU99">
        <f t="shared" si="1"/>
        <v>0.54278999999999988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554</v>
      </c>
      <c r="AD100" t="s">
        <v>556</v>
      </c>
      <c r="AE100" t="s">
        <v>558</v>
      </c>
      <c r="AF100" t="s">
        <v>560</v>
      </c>
      <c r="AG100" t="s">
        <v>562</v>
      </c>
      <c r="AH100" t="s">
        <v>563</v>
      </c>
      <c r="AI100" t="s">
        <v>565</v>
      </c>
      <c r="AJ100" t="s">
        <v>567</v>
      </c>
      <c r="AK100" t="s">
        <v>569</v>
      </c>
      <c r="AL100" t="s">
        <v>571</v>
      </c>
      <c r="AM100" t="s">
        <v>572</v>
      </c>
      <c r="AN100" t="s">
        <v>574</v>
      </c>
      <c r="AO100" t="s">
        <v>576</v>
      </c>
      <c r="AP100" t="s">
        <v>577</v>
      </c>
      <c r="AQ100" t="s">
        <v>578</v>
      </c>
      <c r="AR100" t="s">
        <v>579</v>
      </c>
      <c r="AS100" t="s">
        <v>580</v>
      </c>
      <c r="AT100" t="s">
        <v>582</v>
      </c>
      <c r="AU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W74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585</v>
      </c>
      <c r="Z2" t="s">
        <v>333</v>
      </c>
      <c r="AA2" t="s">
        <v>437</v>
      </c>
      <c r="AB2" t="s">
        <v>334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63.35</v>
      </c>
      <c r="I3" s="54">
        <v>81.489999999999995</v>
      </c>
      <c r="J3" s="54">
        <v>0</v>
      </c>
      <c r="K3" s="54">
        <v>0</v>
      </c>
      <c r="L3" s="54">
        <v>9.41</v>
      </c>
      <c r="M3" s="73">
        <v>0</v>
      </c>
      <c r="N3" s="72">
        <v>0</v>
      </c>
      <c r="O3" s="54">
        <v>0</v>
      </c>
      <c r="P3" s="54">
        <v>-75</v>
      </c>
      <c r="Q3" s="54">
        <v>-38</v>
      </c>
      <c r="R3" s="54">
        <v>0</v>
      </c>
      <c r="S3" s="73">
        <v>0</v>
      </c>
      <c r="T3" t="s">
        <v>585</v>
      </c>
      <c r="U3" s="74">
        <v>-114.5</v>
      </c>
      <c r="V3" s="75">
        <v>154.25</v>
      </c>
      <c r="W3">
        <v>63.06</v>
      </c>
      <c r="X3">
        <v>81.489999999999995</v>
      </c>
      <c r="Y3">
        <v>-1.5</v>
      </c>
      <c r="Z3">
        <v>9.41</v>
      </c>
      <c r="AA3">
        <v>-38</v>
      </c>
      <c r="AB3">
        <v>0</v>
      </c>
      <c r="AC3">
        <v>0.28999999999999998</v>
      </c>
      <c r="AD3">
        <v>-75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85.660000000000011</v>
      </c>
      <c r="I4" s="47">
        <v>87.31</v>
      </c>
      <c r="J4" s="47">
        <v>0</v>
      </c>
      <c r="K4" s="47">
        <v>0</v>
      </c>
      <c r="L4" s="47">
        <v>9.31</v>
      </c>
      <c r="M4" s="75">
        <v>0</v>
      </c>
      <c r="N4" s="74">
        <v>0</v>
      </c>
      <c r="O4" s="47">
        <v>0</v>
      </c>
      <c r="P4" s="47">
        <v>-85</v>
      </c>
      <c r="Q4" s="47">
        <v>-39</v>
      </c>
      <c r="R4" s="47">
        <v>0</v>
      </c>
      <c r="S4" s="75">
        <v>0</v>
      </c>
      <c r="U4" s="74">
        <v>-125.5</v>
      </c>
      <c r="V4" s="75">
        <v>182.28</v>
      </c>
      <c r="W4">
        <v>85.37</v>
      </c>
      <c r="X4">
        <v>87.31</v>
      </c>
      <c r="Y4">
        <v>-1.5</v>
      </c>
      <c r="Z4">
        <v>9.31</v>
      </c>
      <c r="AA4">
        <v>-39</v>
      </c>
      <c r="AB4">
        <v>0</v>
      </c>
      <c r="AC4">
        <v>0.28999999999999998</v>
      </c>
      <c r="AD4">
        <v>-85</v>
      </c>
    </row>
    <row r="5" spans="1:30">
      <c r="A5" s="113" t="s">
        <v>538</v>
      </c>
      <c r="G5" t="s">
        <v>47</v>
      </c>
      <c r="H5" s="74">
        <v>92.45</v>
      </c>
      <c r="I5" s="47">
        <v>96.04</v>
      </c>
      <c r="J5" s="47">
        <v>0</v>
      </c>
      <c r="K5" s="47">
        <v>0</v>
      </c>
      <c r="L5" s="47">
        <v>9.1199999999999992</v>
      </c>
      <c r="M5" s="75">
        <v>0</v>
      </c>
      <c r="N5" s="74">
        <v>0</v>
      </c>
      <c r="O5" s="47">
        <v>0</v>
      </c>
      <c r="P5" s="47">
        <v>-30</v>
      </c>
      <c r="Q5" s="47">
        <v>-36</v>
      </c>
      <c r="R5" s="47">
        <v>0</v>
      </c>
      <c r="S5" s="75">
        <v>0</v>
      </c>
      <c r="U5" s="74">
        <v>-67.5</v>
      </c>
      <c r="V5" s="75">
        <v>197.61</v>
      </c>
      <c r="W5">
        <v>92.16</v>
      </c>
      <c r="X5">
        <v>96.04</v>
      </c>
      <c r="Y5">
        <v>-1.5</v>
      </c>
      <c r="Z5">
        <v>9.1199999999999992</v>
      </c>
      <c r="AA5">
        <v>-36</v>
      </c>
      <c r="AB5">
        <v>0</v>
      </c>
      <c r="AC5">
        <v>0.28999999999999998</v>
      </c>
      <c r="AD5">
        <v>-30</v>
      </c>
    </row>
    <row r="6" spans="1:30">
      <c r="A6" t="s">
        <v>539</v>
      </c>
      <c r="G6" t="s">
        <v>48</v>
      </c>
      <c r="H6" s="74">
        <v>96.330000000000013</v>
      </c>
      <c r="I6" s="47">
        <v>97.99</v>
      </c>
      <c r="J6" s="47">
        <v>0</v>
      </c>
      <c r="K6" s="47">
        <v>0</v>
      </c>
      <c r="L6" s="47">
        <v>8.92</v>
      </c>
      <c r="M6" s="75">
        <v>0</v>
      </c>
      <c r="N6" s="74">
        <v>0</v>
      </c>
      <c r="O6" s="47">
        <v>0</v>
      </c>
      <c r="P6" s="47">
        <v>-30</v>
      </c>
      <c r="Q6" s="47">
        <v>-37</v>
      </c>
      <c r="R6" s="47">
        <v>0</v>
      </c>
      <c r="S6" s="75">
        <v>0</v>
      </c>
      <c r="U6" s="74">
        <v>-68.5</v>
      </c>
      <c r="V6" s="75">
        <v>203.24</v>
      </c>
      <c r="W6">
        <v>96.04</v>
      </c>
      <c r="X6">
        <v>97.99</v>
      </c>
      <c r="Y6">
        <v>-1.5</v>
      </c>
      <c r="Z6">
        <v>8.92</v>
      </c>
      <c r="AA6">
        <v>-37</v>
      </c>
      <c r="AB6">
        <v>0</v>
      </c>
      <c r="AC6">
        <v>0.28999999999999998</v>
      </c>
      <c r="AD6">
        <v>-30</v>
      </c>
    </row>
    <row r="7" spans="1:30">
      <c r="G7" t="s">
        <v>49</v>
      </c>
      <c r="H7" s="74">
        <v>75.960000000000008</v>
      </c>
      <c r="I7" s="47">
        <v>90.22</v>
      </c>
      <c r="J7" s="47">
        <v>19.399999999999999</v>
      </c>
      <c r="K7" s="47">
        <v>0</v>
      </c>
      <c r="L7" s="47">
        <v>8.73</v>
      </c>
      <c r="M7" s="75">
        <v>0</v>
      </c>
      <c r="N7" s="74">
        <v>0</v>
      </c>
      <c r="O7" s="47">
        <v>0</v>
      </c>
      <c r="P7" s="47">
        <v>0</v>
      </c>
      <c r="Q7" s="47">
        <v>-45</v>
      </c>
      <c r="R7" s="47">
        <v>0</v>
      </c>
      <c r="S7" s="75">
        <v>0</v>
      </c>
      <c r="U7" s="74">
        <v>-46.5</v>
      </c>
      <c r="V7" s="75">
        <v>194.31</v>
      </c>
      <c r="W7">
        <v>75.67</v>
      </c>
      <c r="X7">
        <v>90.22</v>
      </c>
      <c r="Y7">
        <v>-1.5</v>
      </c>
      <c r="Z7">
        <v>8.73</v>
      </c>
      <c r="AA7">
        <v>-45</v>
      </c>
      <c r="AB7">
        <v>0</v>
      </c>
      <c r="AC7">
        <v>0.28999999999999998</v>
      </c>
      <c r="AD7">
        <v>19.399999999999999</v>
      </c>
    </row>
    <row r="8" spans="1:30">
      <c r="G8" t="s">
        <v>50</v>
      </c>
      <c r="H8" s="74">
        <v>61.41</v>
      </c>
      <c r="I8" s="47">
        <v>83.43</v>
      </c>
      <c r="J8" s="47">
        <v>38.799999999999997</v>
      </c>
      <c r="K8" s="47">
        <v>0</v>
      </c>
      <c r="L8" s="47">
        <v>8.5399999999999991</v>
      </c>
      <c r="M8" s="75">
        <v>0</v>
      </c>
      <c r="N8" s="74">
        <v>0</v>
      </c>
      <c r="O8" s="47">
        <v>0</v>
      </c>
      <c r="P8" s="47">
        <v>0</v>
      </c>
      <c r="Q8" s="47">
        <v>-44</v>
      </c>
      <c r="R8" s="47">
        <v>0</v>
      </c>
      <c r="S8" s="75">
        <v>0</v>
      </c>
      <c r="U8" s="74">
        <v>-45.5</v>
      </c>
      <c r="V8" s="75">
        <v>192.18</v>
      </c>
      <c r="W8">
        <v>61.12</v>
      </c>
      <c r="X8">
        <v>83.43</v>
      </c>
      <c r="Y8">
        <v>-1.5</v>
      </c>
      <c r="Z8">
        <v>8.5399999999999991</v>
      </c>
      <c r="AA8">
        <v>-44</v>
      </c>
      <c r="AB8">
        <v>0</v>
      </c>
      <c r="AC8">
        <v>0.28999999999999998</v>
      </c>
      <c r="AD8">
        <v>38.799999999999997</v>
      </c>
    </row>
    <row r="9" spans="1:30">
      <c r="G9" t="s">
        <v>51</v>
      </c>
      <c r="H9" s="74">
        <v>53.65</v>
      </c>
      <c r="I9" s="47">
        <v>141.62</v>
      </c>
      <c r="J9" s="47">
        <v>48.51</v>
      </c>
      <c r="K9" s="47">
        <v>0</v>
      </c>
      <c r="L9" s="47">
        <v>8.5399999999999991</v>
      </c>
      <c r="M9" s="75">
        <v>0</v>
      </c>
      <c r="N9" s="74">
        <v>0</v>
      </c>
      <c r="O9" s="47">
        <v>0</v>
      </c>
      <c r="P9" s="47">
        <v>0</v>
      </c>
      <c r="Q9" s="47">
        <v>-45</v>
      </c>
      <c r="R9" s="47">
        <v>0</v>
      </c>
      <c r="S9" s="75">
        <v>0</v>
      </c>
      <c r="U9" s="74">
        <v>-46.5</v>
      </c>
      <c r="V9" s="75">
        <v>252.32</v>
      </c>
      <c r="W9">
        <v>53.36</v>
      </c>
      <c r="X9">
        <v>141.62</v>
      </c>
      <c r="Y9">
        <v>-1.5</v>
      </c>
      <c r="Z9">
        <v>8.5399999999999991</v>
      </c>
      <c r="AA9">
        <v>-45</v>
      </c>
      <c r="AB9">
        <v>0</v>
      </c>
      <c r="AC9">
        <v>0.28999999999999998</v>
      </c>
      <c r="AD9">
        <v>48.51</v>
      </c>
    </row>
    <row r="10" spans="1:30">
      <c r="G10" t="s">
        <v>52</v>
      </c>
      <c r="H10" s="74">
        <v>51.71</v>
      </c>
      <c r="I10" s="47">
        <v>140.65</v>
      </c>
      <c r="J10" s="47">
        <v>48.51</v>
      </c>
      <c r="K10" s="47">
        <v>0</v>
      </c>
      <c r="L10" s="47">
        <v>8.25</v>
      </c>
      <c r="M10" s="75">
        <v>0</v>
      </c>
      <c r="N10" s="74">
        <v>0</v>
      </c>
      <c r="O10" s="47">
        <v>0</v>
      </c>
      <c r="P10" s="47">
        <v>0</v>
      </c>
      <c r="Q10" s="47">
        <v>-45</v>
      </c>
      <c r="R10" s="47">
        <v>0</v>
      </c>
      <c r="S10" s="75">
        <v>0</v>
      </c>
      <c r="U10" s="74">
        <v>-46.5</v>
      </c>
      <c r="V10" s="75">
        <v>249.12</v>
      </c>
      <c r="W10">
        <v>51.42</v>
      </c>
      <c r="X10">
        <v>140.65</v>
      </c>
      <c r="Y10">
        <v>-1.5</v>
      </c>
      <c r="Z10">
        <v>8.25</v>
      </c>
      <c r="AA10">
        <v>-45</v>
      </c>
      <c r="AB10">
        <v>0</v>
      </c>
      <c r="AC10">
        <v>0.28999999999999998</v>
      </c>
      <c r="AD10">
        <v>48.51</v>
      </c>
    </row>
    <row r="11" spans="1:30">
      <c r="G11" t="s">
        <v>53</v>
      </c>
      <c r="H11" s="74">
        <v>62.38</v>
      </c>
      <c r="I11" s="47">
        <v>174.61</v>
      </c>
      <c r="J11" s="47">
        <v>48.51</v>
      </c>
      <c r="K11" s="47">
        <v>0</v>
      </c>
      <c r="L11" s="47">
        <v>8.0500000000000007</v>
      </c>
      <c r="M11" s="75">
        <v>0</v>
      </c>
      <c r="N11" s="74">
        <v>0</v>
      </c>
      <c r="O11" s="47">
        <v>0</v>
      </c>
      <c r="P11" s="47">
        <v>0</v>
      </c>
      <c r="Q11" s="47">
        <v>-43</v>
      </c>
      <c r="R11" s="47">
        <v>0</v>
      </c>
      <c r="S11" s="75">
        <v>0</v>
      </c>
      <c r="U11" s="74">
        <v>-44.5</v>
      </c>
      <c r="V11" s="75">
        <v>293.55</v>
      </c>
      <c r="W11">
        <v>62.09</v>
      </c>
      <c r="X11">
        <v>174.61</v>
      </c>
      <c r="Y11">
        <v>-1.5</v>
      </c>
      <c r="Z11">
        <v>8.0500000000000007</v>
      </c>
      <c r="AA11">
        <v>-43</v>
      </c>
      <c r="AB11">
        <v>0</v>
      </c>
      <c r="AC11">
        <v>0.28999999999999998</v>
      </c>
      <c r="AD11">
        <v>48.51</v>
      </c>
    </row>
    <row r="12" spans="1:30">
      <c r="G12" t="s">
        <v>54</v>
      </c>
      <c r="H12" s="74">
        <v>61.41</v>
      </c>
      <c r="I12" s="47">
        <v>158.12</v>
      </c>
      <c r="J12" s="47">
        <v>53.36</v>
      </c>
      <c r="K12" s="47">
        <v>0</v>
      </c>
      <c r="L12" s="47">
        <v>8.0500000000000007</v>
      </c>
      <c r="M12" s="75">
        <v>0</v>
      </c>
      <c r="N12" s="74">
        <v>0</v>
      </c>
      <c r="O12" s="47">
        <v>0</v>
      </c>
      <c r="P12" s="47">
        <v>0</v>
      </c>
      <c r="Q12" s="47">
        <v>-44</v>
      </c>
      <c r="R12" s="47">
        <v>0</v>
      </c>
      <c r="S12" s="75">
        <v>0</v>
      </c>
      <c r="U12" s="74">
        <v>-45.5</v>
      </c>
      <c r="V12" s="75">
        <v>280.94</v>
      </c>
      <c r="W12">
        <v>61.12</v>
      </c>
      <c r="X12">
        <v>158.12</v>
      </c>
      <c r="Y12">
        <v>-1.5</v>
      </c>
      <c r="Z12">
        <v>8.0500000000000007</v>
      </c>
      <c r="AA12">
        <v>-44</v>
      </c>
      <c r="AB12">
        <v>0</v>
      </c>
      <c r="AC12">
        <v>0.28999999999999998</v>
      </c>
      <c r="AD12">
        <v>53.36</v>
      </c>
    </row>
    <row r="13" spans="1:30">
      <c r="G13" t="s">
        <v>55</v>
      </c>
      <c r="H13" s="74">
        <v>56.56</v>
      </c>
      <c r="I13" s="47">
        <v>138.72</v>
      </c>
      <c r="J13" s="47">
        <v>58.21</v>
      </c>
      <c r="K13" s="47">
        <v>0</v>
      </c>
      <c r="L13" s="47">
        <v>7.95</v>
      </c>
      <c r="M13" s="75">
        <v>0</v>
      </c>
      <c r="N13" s="74">
        <v>0</v>
      </c>
      <c r="O13" s="47">
        <v>0</v>
      </c>
      <c r="P13" s="47">
        <v>0</v>
      </c>
      <c r="Q13" s="47">
        <v>-44</v>
      </c>
      <c r="R13" s="47">
        <v>0</v>
      </c>
      <c r="S13" s="75">
        <v>0</v>
      </c>
      <c r="U13" s="74">
        <v>-45.5</v>
      </c>
      <c r="V13" s="75">
        <v>261.44</v>
      </c>
      <c r="W13">
        <v>56.27</v>
      </c>
      <c r="X13">
        <v>138.72</v>
      </c>
      <c r="Y13">
        <v>-1.5</v>
      </c>
      <c r="Z13">
        <v>7.95</v>
      </c>
      <c r="AA13">
        <v>-44</v>
      </c>
      <c r="AB13">
        <v>0</v>
      </c>
      <c r="AC13">
        <v>0.28999999999999998</v>
      </c>
      <c r="AD13">
        <v>58.21</v>
      </c>
    </row>
    <row r="14" spans="1:30">
      <c r="G14" t="s">
        <v>56</v>
      </c>
      <c r="H14" s="74">
        <v>54.62</v>
      </c>
      <c r="I14" s="47">
        <v>125.13</v>
      </c>
      <c r="J14" s="47">
        <v>58.21</v>
      </c>
      <c r="K14" s="47">
        <v>0</v>
      </c>
      <c r="L14" s="47">
        <v>7.86</v>
      </c>
      <c r="M14" s="75">
        <v>0</v>
      </c>
      <c r="N14" s="74">
        <v>0</v>
      </c>
      <c r="O14" s="47">
        <v>0</v>
      </c>
      <c r="P14" s="47">
        <v>0</v>
      </c>
      <c r="Q14" s="47">
        <v>-44</v>
      </c>
      <c r="R14" s="47">
        <v>0</v>
      </c>
      <c r="S14" s="75">
        <v>0</v>
      </c>
      <c r="U14" s="74">
        <v>-45.5</v>
      </c>
      <c r="V14" s="75">
        <v>245.82</v>
      </c>
      <c r="W14">
        <v>54.33</v>
      </c>
      <c r="X14">
        <v>125.13</v>
      </c>
      <c r="Y14">
        <v>-1.5</v>
      </c>
      <c r="Z14">
        <v>7.86</v>
      </c>
      <c r="AA14">
        <v>-44</v>
      </c>
      <c r="AB14">
        <v>0</v>
      </c>
      <c r="AC14">
        <v>0.28999999999999998</v>
      </c>
      <c r="AD14">
        <v>58.21</v>
      </c>
    </row>
    <row r="15" spans="1:30">
      <c r="G15" t="s">
        <v>57</v>
      </c>
      <c r="H15" s="74">
        <v>57.53</v>
      </c>
      <c r="I15" s="47">
        <v>123.2</v>
      </c>
      <c r="J15" s="47">
        <v>82.46</v>
      </c>
      <c r="K15" s="47">
        <v>0</v>
      </c>
      <c r="L15" s="47">
        <v>7.76</v>
      </c>
      <c r="M15" s="75">
        <v>0</v>
      </c>
      <c r="N15" s="74">
        <v>0</v>
      </c>
      <c r="O15" s="47">
        <v>0</v>
      </c>
      <c r="P15" s="47">
        <v>0</v>
      </c>
      <c r="Q15" s="47">
        <v>-44</v>
      </c>
      <c r="R15" s="47">
        <v>0</v>
      </c>
      <c r="S15" s="75">
        <v>0</v>
      </c>
      <c r="U15" s="74">
        <v>-45.5</v>
      </c>
      <c r="V15" s="75">
        <v>270.95</v>
      </c>
      <c r="W15">
        <v>57.24</v>
      </c>
      <c r="X15">
        <v>123.2</v>
      </c>
      <c r="Y15">
        <v>-1.5</v>
      </c>
      <c r="Z15">
        <v>7.76</v>
      </c>
      <c r="AA15">
        <v>-44</v>
      </c>
      <c r="AB15">
        <v>0</v>
      </c>
      <c r="AC15">
        <v>0.28999999999999998</v>
      </c>
      <c r="AD15">
        <v>82.46</v>
      </c>
    </row>
    <row r="16" spans="1:30">
      <c r="G16" t="s">
        <v>58</v>
      </c>
      <c r="H16" s="74">
        <v>63.35</v>
      </c>
      <c r="I16" s="47">
        <v>108.65</v>
      </c>
      <c r="J16" s="47">
        <v>87.31</v>
      </c>
      <c r="K16" s="47">
        <v>0</v>
      </c>
      <c r="L16" s="47">
        <v>7.66</v>
      </c>
      <c r="M16" s="75">
        <v>0</v>
      </c>
      <c r="N16" s="74">
        <v>0</v>
      </c>
      <c r="O16" s="47">
        <v>0</v>
      </c>
      <c r="P16" s="47">
        <v>0</v>
      </c>
      <c r="Q16" s="47">
        <v>-43</v>
      </c>
      <c r="R16" s="47">
        <v>0</v>
      </c>
      <c r="S16" s="75">
        <v>0</v>
      </c>
      <c r="U16" s="74">
        <v>-44.5</v>
      </c>
      <c r="V16" s="75">
        <v>266.97000000000003</v>
      </c>
      <c r="W16">
        <v>63.06</v>
      </c>
      <c r="X16">
        <v>108.65</v>
      </c>
      <c r="Y16">
        <v>-1.5</v>
      </c>
      <c r="Z16">
        <v>7.66</v>
      </c>
      <c r="AA16">
        <v>-43</v>
      </c>
      <c r="AB16">
        <v>0</v>
      </c>
      <c r="AC16">
        <v>0.28999999999999998</v>
      </c>
      <c r="AD16">
        <v>87.31</v>
      </c>
    </row>
    <row r="17" spans="7:30">
      <c r="G17" t="s">
        <v>59</v>
      </c>
      <c r="H17" s="74">
        <v>60.44</v>
      </c>
      <c r="I17" s="47">
        <v>110.59</v>
      </c>
      <c r="J17" s="47">
        <v>72.760000000000005</v>
      </c>
      <c r="K17" s="47">
        <v>0</v>
      </c>
      <c r="L17" s="47">
        <v>7.66</v>
      </c>
      <c r="M17" s="75">
        <v>0</v>
      </c>
      <c r="N17" s="74">
        <v>0</v>
      </c>
      <c r="O17" s="47">
        <v>0</v>
      </c>
      <c r="P17" s="47">
        <v>0</v>
      </c>
      <c r="Q17" s="47">
        <v>-45</v>
      </c>
      <c r="R17" s="47">
        <v>0</v>
      </c>
      <c r="S17" s="75">
        <v>0</v>
      </c>
      <c r="U17" s="74">
        <v>-46.5</v>
      </c>
      <c r="V17" s="75">
        <v>251.45</v>
      </c>
      <c r="W17">
        <v>60.15</v>
      </c>
      <c r="X17">
        <v>110.59</v>
      </c>
      <c r="Y17">
        <v>-1.5</v>
      </c>
      <c r="Z17">
        <v>7.66</v>
      </c>
      <c r="AA17">
        <v>-45</v>
      </c>
      <c r="AB17">
        <v>0</v>
      </c>
      <c r="AC17">
        <v>0.28999999999999998</v>
      </c>
      <c r="AD17">
        <v>72.760000000000005</v>
      </c>
    </row>
    <row r="18" spans="7:30">
      <c r="G18" t="s">
        <v>60</v>
      </c>
      <c r="H18" s="74">
        <v>58.5</v>
      </c>
      <c r="I18" s="47">
        <v>97</v>
      </c>
      <c r="J18" s="47">
        <v>82.46</v>
      </c>
      <c r="K18" s="47">
        <v>0</v>
      </c>
      <c r="L18" s="47">
        <v>7.57</v>
      </c>
      <c r="M18" s="75">
        <v>0</v>
      </c>
      <c r="N18" s="74">
        <v>0</v>
      </c>
      <c r="O18" s="47">
        <v>0</v>
      </c>
      <c r="P18" s="47">
        <v>0</v>
      </c>
      <c r="Q18" s="47">
        <v>-45</v>
      </c>
      <c r="R18" s="47">
        <v>0</v>
      </c>
      <c r="S18" s="75">
        <v>0</v>
      </c>
      <c r="U18" s="74">
        <v>-46.5</v>
      </c>
      <c r="V18" s="75">
        <v>245.53</v>
      </c>
      <c r="W18">
        <v>58.21</v>
      </c>
      <c r="X18">
        <v>97</v>
      </c>
      <c r="Y18">
        <v>-1.5</v>
      </c>
      <c r="Z18">
        <v>7.57</v>
      </c>
      <c r="AA18">
        <v>-45</v>
      </c>
      <c r="AB18">
        <v>0</v>
      </c>
      <c r="AC18">
        <v>0.28999999999999998</v>
      </c>
      <c r="AD18">
        <v>82.46</v>
      </c>
    </row>
    <row r="19" spans="7:30">
      <c r="G19" t="s">
        <v>61</v>
      </c>
      <c r="H19" s="74">
        <v>57.53</v>
      </c>
      <c r="I19" s="47">
        <v>77.61</v>
      </c>
      <c r="J19" s="47">
        <v>101.85</v>
      </c>
      <c r="K19" s="47">
        <v>0</v>
      </c>
      <c r="L19" s="47">
        <v>7.57</v>
      </c>
      <c r="M19" s="75">
        <v>0</v>
      </c>
      <c r="N19" s="74">
        <v>0</v>
      </c>
      <c r="O19" s="47">
        <v>0</v>
      </c>
      <c r="P19" s="47">
        <v>0</v>
      </c>
      <c r="Q19" s="47">
        <v>-46</v>
      </c>
      <c r="R19" s="47">
        <v>0</v>
      </c>
      <c r="S19" s="75">
        <v>0</v>
      </c>
      <c r="U19" s="74">
        <v>-47.5</v>
      </c>
      <c r="V19" s="75">
        <v>244.56</v>
      </c>
      <c r="W19">
        <v>57.24</v>
      </c>
      <c r="X19">
        <v>77.61</v>
      </c>
      <c r="Y19">
        <v>-1.5</v>
      </c>
      <c r="Z19">
        <v>7.57</v>
      </c>
      <c r="AA19">
        <v>-46</v>
      </c>
      <c r="AB19">
        <v>0</v>
      </c>
      <c r="AC19">
        <v>0.28999999999999998</v>
      </c>
      <c r="AD19">
        <v>101.85</v>
      </c>
    </row>
    <row r="20" spans="7:30">
      <c r="G20" t="s">
        <v>62</v>
      </c>
      <c r="H20" s="74">
        <v>63.35</v>
      </c>
      <c r="I20" s="47">
        <v>66.94</v>
      </c>
      <c r="J20" s="47">
        <v>92.15</v>
      </c>
      <c r="K20" s="47">
        <v>0</v>
      </c>
      <c r="L20" s="47">
        <v>7.57</v>
      </c>
      <c r="M20" s="75">
        <v>0</v>
      </c>
      <c r="N20" s="74">
        <v>0</v>
      </c>
      <c r="O20" s="47">
        <v>0</v>
      </c>
      <c r="P20" s="47">
        <v>0</v>
      </c>
      <c r="Q20" s="47">
        <v>-48</v>
      </c>
      <c r="R20" s="47">
        <v>0</v>
      </c>
      <c r="S20" s="75">
        <v>0</v>
      </c>
      <c r="U20" s="74">
        <v>-49.5</v>
      </c>
      <c r="V20" s="75">
        <v>230.01</v>
      </c>
      <c r="W20">
        <v>63.06</v>
      </c>
      <c r="X20">
        <v>66.94</v>
      </c>
      <c r="Y20">
        <v>-1.5</v>
      </c>
      <c r="Z20">
        <v>7.57</v>
      </c>
      <c r="AA20">
        <v>-48</v>
      </c>
      <c r="AB20">
        <v>0</v>
      </c>
      <c r="AC20">
        <v>0.28999999999999998</v>
      </c>
      <c r="AD20">
        <v>92.15</v>
      </c>
    </row>
    <row r="21" spans="7:30">
      <c r="G21" t="s">
        <v>63</v>
      </c>
      <c r="H21" s="74">
        <v>78.87</v>
      </c>
      <c r="I21" s="47">
        <v>32.01</v>
      </c>
      <c r="J21" s="47">
        <v>77.61</v>
      </c>
      <c r="K21" s="47">
        <v>0</v>
      </c>
      <c r="L21" s="47">
        <v>7.57</v>
      </c>
      <c r="M21" s="75">
        <v>0</v>
      </c>
      <c r="N21" s="74">
        <v>0</v>
      </c>
      <c r="O21" s="47">
        <v>0</v>
      </c>
      <c r="P21" s="47">
        <v>0</v>
      </c>
      <c r="Q21" s="47">
        <v>-47</v>
      </c>
      <c r="R21" s="47">
        <v>0</v>
      </c>
      <c r="S21" s="75">
        <v>0</v>
      </c>
      <c r="U21" s="74">
        <v>-48.5</v>
      </c>
      <c r="V21" s="75">
        <v>196.06</v>
      </c>
      <c r="W21">
        <v>78.58</v>
      </c>
      <c r="X21">
        <v>32.01</v>
      </c>
      <c r="Y21">
        <v>-1.5</v>
      </c>
      <c r="Z21">
        <v>7.57</v>
      </c>
      <c r="AA21">
        <v>-47</v>
      </c>
      <c r="AB21">
        <v>0</v>
      </c>
      <c r="AC21">
        <v>0.28999999999999998</v>
      </c>
      <c r="AD21">
        <v>77.61</v>
      </c>
    </row>
    <row r="22" spans="7:30">
      <c r="G22" t="s">
        <v>64</v>
      </c>
      <c r="H22" s="74">
        <v>79.84</v>
      </c>
      <c r="I22" s="47">
        <v>28.13</v>
      </c>
      <c r="J22" s="47">
        <v>67.91</v>
      </c>
      <c r="K22" s="47">
        <v>0</v>
      </c>
      <c r="L22" s="47">
        <v>7.76</v>
      </c>
      <c r="M22" s="75">
        <v>0</v>
      </c>
      <c r="N22" s="74">
        <v>0</v>
      </c>
      <c r="O22" s="47">
        <v>0</v>
      </c>
      <c r="P22" s="47">
        <v>0</v>
      </c>
      <c r="Q22" s="47">
        <v>-47</v>
      </c>
      <c r="R22" s="47">
        <v>0</v>
      </c>
      <c r="S22" s="75">
        <v>0</v>
      </c>
      <c r="U22" s="74">
        <v>-48.5</v>
      </c>
      <c r="V22" s="75">
        <v>183.64</v>
      </c>
      <c r="W22">
        <v>79.55</v>
      </c>
      <c r="X22">
        <v>28.13</v>
      </c>
      <c r="Y22">
        <v>-1.5</v>
      </c>
      <c r="Z22">
        <v>7.76</v>
      </c>
      <c r="AA22">
        <v>-47</v>
      </c>
      <c r="AB22">
        <v>0</v>
      </c>
      <c r="AC22">
        <v>0.28999999999999998</v>
      </c>
      <c r="AD22">
        <v>67.91</v>
      </c>
    </row>
    <row r="23" spans="7:30">
      <c r="G23" t="s">
        <v>65</v>
      </c>
      <c r="H23" s="74">
        <v>65.290000000000006</v>
      </c>
      <c r="I23" s="47">
        <v>31.04</v>
      </c>
      <c r="J23" s="47">
        <v>53.36</v>
      </c>
      <c r="K23" s="47">
        <v>0</v>
      </c>
      <c r="L23" s="47">
        <v>8.92</v>
      </c>
      <c r="M23" s="75">
        <v>0</v>
      </c>
      <c r="N23" s="74">
        <v>0</v>
      </c>
      <c r="O23" s="47">
        <v>0</v>
      </c>
      <c r="P23" s="47">
        <v>0</v>
      </c>
      <c r="Q23" s="47">
        <v>-46</v>
      </c>
      <c r="R23" s="47">
        <v>0</v>
      </c>
      <c r="S23" s="75">
        <v>0</v>
      </c>
      <c r="U23" s="74">
        <v>-47.5</v>
      </c>
      <c r="V23" s="75">
        <v>158.61000000000001</v>
      </c>
      <c r="W23">
        <v>65</v>
      </c>
      <c r="X23">
        <v>31.04</v>
      </c>
      <c r="Y23">
        <v>-1.5</v>
      </c>
      <c r="Z23">
        <v>8.92</v>
      </c>
      <c r="AA23">
        <v>-46</v>
      </c>
      <c r="AB23">
        <v>0</v>
      </c>
      <c r="AC23">
        <v>0.28999999999999998</v>
      </c>
      <c r="AD23">
        <v>53.36</v>
      </c>
    </row>
    <row r="24" spans="7:30">
      <c r="G24" t="s">
        <v>66</v>
      </c>
      <c r="H24" s="74">
        <v>52.67</v>
      </c>
      <c r="I24" s="47">
        <v>38.799999999999997</v>
      </c>
      <c r="J24" s="47">
        <v>48.51</v>
      </c>
      <c r="K24" s="47">
        <v>0</v>
      </c>
      <c r="L24" s="47">
        <v>9.2200000000000006</v>
      </c>
      <c r="M24" s="75">
        <v>0</v>
      </c>
      <c r="N24" s="74">
        <v>0</v>
      </c>
      <c r="O24" s="47">
        <v>0</v>
      </c>
      <c r="P24" s="47">
        <v>0</v>
      </c>
      <c r="Q24" s="47">
        <v>-46</v>
      </c>
      <c r="R24" s="47">
        <v>0</v>
      </c>
      <c r="S24" s="75">
        <v>0</v>
      </c>
      <c r="U24" s="74">
        <v>-47.5</v>
      </c>
      <c r="V24" s="75">
        <v>149.19999999999999</v>
      </c>
      <c r="W24">
        <v>52.38</v>
      </c>
      <c r="X24">
        <v>38.799999999999997</v>
      </c>
      <c r="Y24">
        <v>-1.5</v>
      </c>
      <c r="Z24">
        <v>9.2200000000000006</v>
      </c>
      <c r="AA24">
        <v>-46</v>
      </c>
      <c r="AB24">
        <v>0</v>
      </c>
      <c r="AC24">
        <v>0.28999999999999998</v>
      </c>
      <c r="AD24">
        <v>48.51</v>
      </c>
    </row>
    <row r="25" spans="7:30">
      <c r="G25" t="s">
        <v>67</v>
      </c>
      <c r="H25" s="74">
        <v>45.89</v>
      </c>
      <c r="I25" s="47">
        <v>38.799999999999997</v>
      </c>
      <c r="J25" s="47">
        <v>38.799999999999997</v>
      </c>
      <c r="K25" s="47">
        <v>0</v>
      </c>
      <c r="L25" s="47">
        <v>10.19</v>
      </c>
      <c r="M25" s="75">
        <v>0</v>
      </c>
      <c r="N25" s="74">
        <v>0</v>
      </c>
      <c r="O25" s="47">
        <v>0</v>
      </c>
      <c r="P25" s="47">
        <v>0</v>
      </c>
      <c r="Q25" s="47">
        <v>-45</v>
      </c>
      <c r="R25" s="47">
        <v>0</v>
      </c>
      <c r="S25" s="75">
        <v>0</v>
      </c>
      <c r="U25" s="74">
        <v>-46.5</v>
      </c>
      <c r="V25" s="75">
        <v>133.68</v>
      </c>
      <c r="W25">
        <v>45.6</v>
      </c>
      <c r="X25">
        <v>38.799999999999997</v>
      </c>
      <c r="Y25">
        <v>-1.5</v>
      </c>
      <c r="Z25">
        <v>10.19</v>
      </c>
      <c r="AA25">
        <v>-45</v>
      </c>
      <c r="AB25">
        <v>0</v>
      </c>
      <c r="AC25">
        <v>0.28999999999999998</v>
      </c>
      <c r="AD25">
        <v>38.799999999999997</v>
      </c>
    </row>
    <row r="26" spans="7:30">
      <c r="G26" t="s">
        <v>68</v>
      </c>
      <c r="H26" s="74">
        <v>57.53</v>
      </c>
      <c r="I26" s="47">
        <v>37.83</v>
      </c>
      <c r="J26" s="47">
        <v>14.55</v>
      </c>
      <c r="K26" s="47">
        <v>0</v>
      </c>
      <c r="L26" s="47">
        <v>11.64</v>
      </c>
      <c r="M26" s="75">
        <v>0</v>
      </c>
      <c r="N26" s="74">
        <v>0</v>
      </c>
      <c r="O26" s="47">
        <v>0</v>
      </c>
      <c r="P26" s="47">
        <v>0</v>
      </c>
      <c r="Q26" s="47">
        <v>-48</v>
      </c>
      <c r="R26" s="47">
        <v>0</v>
      </c>
      <c r="S26" s="75">
        <v>0</v>
      </c>
      <c r="U26" s="74">
        <v>-49.5</v>
      </c>
      <c r="V26" s="75">
        <v>121.55</v>
      </c>
      <c r="W26">
        <v>57.24</v>
      </c>
      <c r="X26">
        <v>37.83</v>
      </c>
      <c r="Y26">
        <v>-1.5</v>
      </c>
      <c r="Z26">
        <v>11.64</v>
      </c>
      <c r="AA26">
        <v>-48</v>
      </c>
      <c r="AB26">
        <v>0</v>
      </c>
      <c r="AC26">
        <v>0.28999999999999998</v>
      </c>
      <c r="AD26">
        <v>14.55</v>
      </c>
    </row>
    <row r="27" spans="7:30">
      <c r="G27" t="s">
        <v>69</v>
      </c>
      <c r="H27" s="74">
        <v>40.07</v>
      </c>
      <c r="I27" s="47">
        <v>31.04</v>
      </c>
      <c r="J27" s="47">
        <v>9.6999999999999993</v>
      </c>
      <c r="K27" s="47">
        <v>0</v>
      </c>
      <c r="L27" s="47">
        <v>11.64</v>
      </c>
      <c r="M27" s="75">
        <v>0</v>
      </c>
      <c r="N27" s="74">
        <v>0</v>
      </c>
      <c r="O27" s="47">
        <v>0</v>
      </c>
      <c r="P27" s="47">
        <v>0</v>
      </c>
      <c r="Q27" s="47">
        <v>-47</v>
      </c>
      <c r="R27" s="47">
        <v>0</v>
      </c>
      <c r="S27" s="75">
        <v>0</v>
      </c>
      <c r="U27" s="74">
        <v>-48.5</v>
      </c>
      <c r="V27" s="75">
        <v>92.45</v>
      </c>
      <c r="W27">
        <v>39.78</v>
      </c>
      <c r="X27">
        <v>31.04</v>
      </c>
      <c r="Y27">
        <v>-1.5</v>
      </c>
      <c r="Z27">
        <v>11.64</v>
      </c>
      <c r="AA27">
        <v>-47</v>
      </c>
      <c r="AB27">
        <v>0</v>
      </c>
      <c r="AC27">
        <v>0.28999999999999998</v>
      </c>
      <c r="AD27">
        <v>9.6999999999999993</v>
      </c>
    </row>
    <row r="28" spans="7:30">
      <c r="G28" t="s">
        <v>70</v>
      </c>
      <c r="H28" s="74">
        <v>31.33</v>
      </c>
      <c r="I28" s="47">
        <v>30.07</v>
      </c>
      <c r="J28" s="47">
        <v>33.96</v>
      </c>
      <c r="K28" s="47">
        <v>0</v>
      </c>
      <c r="L28" s="47">
        <v>12.61</v>
      </c>
      <c r="M28" s="75">
        <v>0</v>
      </c>
      <c r="N28" s="74">
        <v>0</v>
      </c>
      <c r="O28" s="47">
        <v>0</v>
      </c>
      <c r="P28" s="47">
        <v>0</v>
      </c>
      <c r="Q28" s="47">
        <v>-47</v>
      </c>
      <c r="R28" s="47">
        <v>0</v>
      </c>
      <c r="S28" s="75">
        <v>0</v>
      </c>
      <c r="U28" s="74">
        <v>-48.5</v>
      </c>
      <c r="V28" s="75">
        <v>107.97</v>
      </c>
      <c r="W28">
        <v>31.04</v>
      </c>
      <c r="X28">
        <v>30.07</v>
      </c>
      <c r="Y28">
        <v>-1.5</v>
      </c>
      <c r="Z28">
        <v>12.61</v>
      </c>
      <c r="AA28">
        <v>-47</v>
      </c>
      <c r="AB28">
        <v>0</v>
      </c>
      <c r="AC28">
        <v>0.28999999999999998</v>
      </c>
      <c r="AD28">
        <v>33.96</v>
      </c>
    </row>
    <row r="29" spans="7:30">
      <c r="G29" t="s">
        <v>71</v>
      </c>
      <c r="H29" s="74">
        <v>42</v>
      </c>
      <c r="I29" s="47">
        <v>24.25</v>
      </c>
      <c r="J29" s="47">
        <v>63.07</v>
      </c>
      <c r="K29" s="47">
        <v>0</v>
      </c>
      <c r="L29" s="47">
        <v>12.61</v>
      </c>
      <c r="M29" s="75">
        <v>0</v>
      </c>
      <c r="N29" s="74">
        <v>0</v>
      </c>
      <c r="O29" s="47">
        <v>0</v>
      </c>
      <c r="P29" s="47">
        <v>0</v>
      </c>
      <c r="Q29" s="47">
        <v>-45</v>
      </c>
      <c r="R29" s="47">
        <v>0</v>
      </c>
      <c r="S29" s="75">
        <v>0</v>
      </c>
      <c r="U29" s="74">
        <v>-46.5</v>
      </c>
      <c r="V29" s="75">
        <v>141.93</v>
      </c>
      <c r="W29">
        <v>41.71</v>
      </c>
      <c r="X29">
        <v>24.25</v>
      </c>
      <c r="Y29">
        <v>-1.5</v>
      </c>
      <c r="Z29">
        <v>12.61</v>
      </c>
      <c r="AA29">
        <v>-45</v>
      </c>
      <c r="AB29">
        <v>0</v>
      </c>
      <c r="AC29">
        <v>0.28999999999999998</v>
      </c>
      <c r="AD29">
        <v>63.07</v>
      </c>
    </row>
    <row r="30" spans="7:30">
      <c r="G30" t="s">
        <v>72</v>
      </c>
      <c r="H30" s="74">
        <v>82.75</v>
      </c>
      <c r="I30" s="47">
        <v>0</v>
      </c>
      <c r="J30" s="47">
        <v>48.51</v>
      </c>
      <c r="K30" s="47">
        <v>0</v>
      </c>
      <c r="L30" s="47">
        <v>12.61</v>
      </c>
      <c r="M30" s="75">
        <v>0</v>
      </c>
      <c r="N30" s="74">
        <v>0</v>
      </c>
      <c r="O30" s="47">
        <v>0</v>
      </c>
      <c r="P30" s="47">
        <v>0</v>
      </c>
      <c r="Q30" s="47">
        <v>-50</v>
      </c>
      <c r="R30" s="47">
        <v>0</v>
      </c>
      <c r="S30" s="75">
        <v>0</v>
      </c>
      <c r="U30" s="74">
        <v>-51.5</v>
      </c>
      <c r="V30" s="75">
        <v>143.87</v>
      </c>
      <c r="W30">
        <v>82.46</v>
      </c>
      <c r="X30">
        <v>0</v>
      </c>
      <c r="Y30">
        <v>-1.5</v>
      </c>
      <c r="Z30">
        <v>12.61</v>
      </c>
      <c r="AA30">
        <v>-50</v>
      </c>
      <c r="AB30">
        <v>0</v>
      </c>
      <c r="AC30">
        <v>0.28999999999999998</v>
      </c>
      <c r="AD30">
        <v>48.51</v>
      </c>
    </row>
    <row r="31" spans="7:30">
      <c r="G31" t="s">
        <v>73</v>
      </c>
      <c r="H31" s="74">
        <v>66.25</v>
      </c>
      <c r="I31" s="47">
        <v>0</v>
      </c>
      <c r="J31" s="47">
        <v>48.51</v>
      </c>
      <c r="K31" s="47">
        <v>0</v>
      </c>
      <c r="L31" s="47">
        <v>12.61</v>
      </c>
      <c r="M31" s="75">
        <v>0</v>
      </c>
      <c r="N31" s="74">
        <v>0</v>
      </c>
      <c r="O31" s="47">
        <v>0</v>
      </c>
      <c r="P31" s="47">
        <v>0</v>
      </c>
      <c r="Q31" s="47">
        <v>-50</v>
      </c>
      <c r="R31" s="47">
        <v>0</v>
      </c>
      <c r="S31" s="75">
        <v>0</v>
      </c>
      <c r="U31" s="74">
        <v>-51.5</v>
      </c>
      <c r="V31" s="75">
        <v>127.37</v>
      </c>
      <c r="W31">
        <v>65.959999999999994</v>
      </c>
      <c r="X31">
        <v>0</v>
      </c>
      <c r="Y31">
        <v>-1.5</v>
      </c>
      <c r="Z31">
        <v>12.61</v>
      </c>
      <c r="AA31">
        <v>-50</v>
      </c>
      <c r="AB31">
        <v>0</v>
      </c>
      <c r="AC31">
        <v>0.28999999999999998</v>
      </c>
      <c r="AD31">
        <v>48.51</v>
      </c>
    </row>
    <row r="32" spans="7:30">
      <c r="G32" t="s">
        <v>74</v>
      </c>
      <c r="H32" s="74">
        <v>60.44</v>
      </c>
      <c r="I32" s="47">
        <v>7.76</v>
      </c>
      <c r="J32" s="47">
        <v>63.06</v>
      </c>
      <c r="K32" s="47">
        <v>0</v>
      </c>
      <c r="L32" s="47">
        <v>11.64</v>
      </c>
      <c r="M32" s="75">
        <v>0</v>
      </c>
      <c r="N32" s="74">
        <v>0</v>
      </c>
      <c r="O32" s="47">
        <v>0</v>
      </c>
      <c r="P32" s="47">
        <v>0</v>
      </c>
      <c r="Q32" s="47">
        <v>-48</v>
      </c>
      <c r="R32" s="47">
        <v>0</v>
      </c>
      <c r="S32" s="75">
        <v>0</v>
      </c>
      <c r="U32" s="74">
        <v>-49.5</v>
      </c>
      <c r="V32" s="75">
        <v>142.9</v>
      </c>
      <c r="W32">
        <v>60.15</v>
      </c>
      <c r="X32">
        <v>7.76</v>
      </c>
      <c r="Y32">
        <v>-1.5</v>
      </c>
      <c r="Z32">
        <v>11.64</v>
      </c>
      <c r="AA32">
        <v>-48</v>
      </c>
      <c r="AB32">
        <v>0</v>
      </c>
      <c r="AC32">
        <v>0.28999999999999998</v>
      </c>
      <c r="AD32">
        <v>63.06</v>
      </c>
    </row>
    <row r="33" spans="7:30">
      <c r="G33" t="s">
        <v>75</v>
      </c>
      <c r="H33" s="74">
        <v>81.78</v>
      </c>
      <c r="I33" s="47">
        <v>0</v>
      </c>
      <c r="J33" s="47">
        <v>48.51</v>
      </c>
      <c r="K33" s="47">
        <v>0</v>
      </c>
      <c r="L33" s="47">
        <v>11.64</v>
      </c>
      <c r="M33" s="75">
        <v>0</v>
      </c>
      <c r="N33" s="74">
        <v>0</v>
      </c>
      <c r="O33" s="47">
        <v>0</v>
      </c>
      <c r="P33" s="47">
        <v>0</v>
      </c>
      <c r="Q33" s="47">
        <v>-37</v>
      </c>
      <c r="R33" s="47">
        <v>0</v>
      </c>
      <c r="S33" s="75">
        <v>0</v>
      </c>
      <c r="U33" s="74">
        <v>-38.5</v>
      </c>
      <c r="V33" s="75">
        <v>141.93</v>
      </c>
      <c r="W33">
        <v>81.489999999999995</v>
      </c>
      <c r="X33">
        <v>0</v>
      </c>
      <c r="Y33">
        <v>-1.5</v>
      </c>
      <c r="Z33">
        <v>11.64</v>
      </c>
      <c r="AA33">
        <v>-37</v>
      </c>
      <c r="AB33">
        <v>0</v>
      </c>
      <c r="AC33">
        <v>0.28999999999999998</v>
      </c>
      <c r="AD33">
        <v>48.51</v>
      </c>
    </row>
    <row r="34" spans="7:30">
      <c r="G34" t="s">
        <v>76</v>
      </c>
      <c r="H34" s="74">
        <v>78.87</v>
      </c>
      <c r="I34" s="47">
        <v>0</v>
      </c>
      <c r="J34" s="47">
        <v>38.799999999999997</v>
      </c>
      <c r="K34" s="47">
        <v>0</v>
      </c>
      <c r="L34" s="47">
        <v>11.64</v>
      </c>
      <c r="M34" s="75">
        <v>0</v>
      </c>
      <c r="N34" s="74">
        <v>0</v>
      </c>
      <c r="O34" s="47">
        <v>0</v>
      </c>
      <c r="P34" s="47">
        <v>0</v>
      </c>
      <c r="Q34" s="47">
        <v>-36</v>
      </c>
      <c r="R34" s="47">
        <v>0</v>
      </c>
      <c r="S34" s="75">
        <v>0</v>
      </c>
      <c r="U34" s="74">
        <v>-37.5</v>
      </c>
      <c r="V34" s="75">
        <v>129.31</v>
      </c>
      <c r="W34">
        <v>78.58</v>
      </c>
      <c r="X34">
        <v>0</v>
      </c>
      <c r="Y34">
        <v>-1.5</v>
      </c>
      <c r="Z34">
        <v>11.64</v>
      </c>
      <c r="AA34">
        <v>-36</v>
      </c>
      <c r="AB34">
        <v>0</v>
      </c>
      <c r="AC34">
        <v>0.28999999999999998</v>
      </c>
      <c r="AD34">
        <v>38.799999999999997</v>
      </c>
    </row>
    <row r="35" spans="7:30">
      <c r="G35" t="s">
        <v>77</v>
      </c>
      <c r="H35" s="74">
        <v>43.949999999999996</v>
      </c>
      <c r="I35" s="47">
        <v>0</v>
      </c>
      <c r="J35" s="47">
        <v>38.799999999999997</v>
      </c>
      <c r="K35" s="47">
        <v>0</v>
      </c>
      <c r="L35" s="47">
        <v>11.64</v>
      </c>
      <c r="M35" s="75">
        <v>0</v>
      </c>
      <c r="N35" s="74">
        <v>0</v>
      </c>
      <c r="O35" s="47">
        <v>0</v>
      </c>
      <c r="P35" s="47">
        <v>0</v>
      </c>
      <c r="Q35" s="47">
        <v>-25</v>
      </c>
      <c r="R35" s="47">
        <v>0</v>
      </c>
      <c r="S35" s="75">
        <v>0</v>
      </c>
      <c r="U35" s="74">
        <v>-26.5</v>
      </c>
      <c r="V35" s="75">
        <v>94.39</v>
      </c>
      <c r="W35">
        <v>43.66</v>
      </c>
      <c r="X35">
        <v>0</v>
      </c>
      <c r="Y35">
        <v>-1.5</v>
      </c>
      <c r="Z35">
        <v>11.64</v>
      </c>
      <c r="AA35">
        <v>-25</v>
      </c>
      <c r="AB35">
        <v>0</v>
      </c>
      <c r="AC35">
        <v>0.28999999999999998</v>
      </c>
      <c r="AD35">
        <v>38.799999999999997</v>
      </c>
    </row>
    <row r="36" spans="7:30">
      <c r="G36" t="s">
        <v>78</v>
      </c>
      <c r="H36" s="74">
        <v>31.33</v>
      </c>
      <c r="I36" s="47">
        <v>0</v>
      </c>
      <c r="J36" s="47">
        <v>33.96</v>
      </c>
      <c r="K36" s="47">
        <v>0</v>
      </c>
      <c r="L36" s="47">
        <v>11.64</v>
      </c>
      <c r="M36" s="75">
        <v>0</v>
      </c>
      <c r="N36" s="74">
        <v>0</v>
      </c>
      <c r="O36" s="47">
        <v>0</v>
      </c>
      <c r="P36" s="47">
        <v>0</v>
      </c>
      <c r="Q36" s="47">
        <v>-10</v>
      </c>
      <c r="R36" s="47">
        <v>0</v>
      </c>
      <c r="S36" s="75">
        <v>0</v>
      </c>
      <c r="U36" s="74">
        <v>-11.5</v>
      </c>
      <c r="V36" s="75">
        <v>76.930000000000007</v>
      </c>
      <c r="W36">
        <v>31.04</v>
      </c>
      <c r="X36">
        <v>0</v>
      </c>
      <c r="Y36">
        <v>-1.5</v>
      </c>
      <c r="Z36">
        <v>11.64</v>
      </c>
      <c r="AA36">
        <v>-10</v>
      </c>
      <c r="AB36">
        <v>0</v>
      </c>
      <c r="AC36">
        <v>0.28999999999999998</v>
      </c>
      <c r="AD36">
        <v>33.96</v>
      </c>
    </row>
    <row r="37" spans="7:30">
      <c r="G37" t="s">
        <v>79</v>
      </c>
      <c r="H37" s="74">
        <v>0.28999999999999998</v>
      </c>
      <c r="I37" s="47">
        <v>0</v>
      </c>
      <c r="J37" s="47">
        <v>0</v>
      </c>
      <c r="K37" s="47">
        <v>0</v>
      </c>
      <c r="L37" s="47">
        <v>11.64</v>
      </c>
      <c r="M37" s="75">
        <v>0</v>
      </c>
      <c r="N37" s="74">
        <v>-14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-15.5</v>
      </c>
      <c r="V37" s="75">
        <v>11.93</v>
      </c>
      <c r="W37">
        <v>-14</v>
      </c>
      <c r="X37">
        <v>0</v>
      </c>
      <c r="Y37">
        <v>-1.5</v>
      </c>
      <c r="Z37">
        <v>11.64</v>
      </c>
      <c r="AA37">
        <v>0</v>
      </c>
      <c r="AB37">
        <v>0</v>
      </c>
      <c r="AC37">
        <v>0.28999999999999998</v>
      </c>
      <c r="AD37">
        <v>0</v>
      </c>
    </row>
    <row r="38" spans="7:30">
      <c r="G38" t="s">
        <v>80</v>
      </c>
      <c r="H38" s="74">
        <v>0.28999999999999998</v>
      </c>
      <c r="I38" s="47">
        <v>0</v>
      </c>
      <c r="J38" s="47">
        <v>0</v>
      </c>
      <c r="K38" s="47">
        <v>0</v>
      </c>
      <c r="L38" s="47">
        <v>11.64</v>
      </c>
      <c r="M38" s="75">
        <v>0</v>
      </c>
      <c r="N38" s="74">
        <v>-9</v>
      </c>
      <c r="O38" s="47">
        <v>0</v>
      </c>
      <c r="P38" s="47">
        <v>-10</v>
      </c>
      <c r="Q38" s="47">
        <v>0</v>
      </c>
      <c r="R38" s="47">
        <v>0</v>
      </c>
      <c r="S38" s="75">
        <v>0</v>
      </c>
      <c r="U38" s="74">
        <v>-20.5</v>
      </c>
      <c r="V38" s="75">
        <v>11.93</v>
      </c>
      <c r="W38">
        <v>-9</v>
      </c>
      <c r="X38">
        <v>0</v>
      </c>
      <c r="Y38">
        <v>-1.5</v>
      </c>
      <c r="Z38">
        <v>11.64</v>
      </c>
      <c r="AA38">
        <v>0</v>
      </c>
      <c r="AB38">
        <v>0</v>
      </c>
      <c r="AC38">
        <v>0.28999999999999998</v>
      </c>
      <c r="AD38">
        <v>-10</v>
      </c>
    </row>
    <row r="39" spans="7:30">
      <c r="G39" t="s">
        <v>81</v>
      </c>
      <c r="H39" s="74">
        <v>0.28999999999999998</v>
      </c>
      <c r="I39" s="47">
        <v>0</v>
      </c>
      <c r="J39" s="47">
        <v>29.1</v>
      </c>
      <c r="K39" s="47">
        <v>0</v>
      </c>
      <c r="L39" s="47">
        <v>12.13</v>
      </c>
      <c r="M39" s="75">
        <v>0</v>
      </c>
      <c r="N39" s="74">
        <v>0</v>
      </c>
      <c r="O39" s="47">
        <v>0</v>
      </c>
      <c r="P39" s="47">
        <v>0</v>
      </c>
      <c r="Q39" s="47">
        <v>-24</v>
      </c>
      <c r="R39" s="47">
        <v>0</v>
      </c>
      <c r="S39" s="75">
        <v>0</v>
      </c>
      <c r="U39" s="74">
        <v>-24.5</v>
      </c>
      <c r="V39" s="75">
        <v>41.52</v>
      </c>
      <c r="W39">
        <v>0</v>
      </c>
      <c r="X39">
        <v>0</v>
      </c>
      <c r="Y39">
        <v>-0.5</v>
      </c>
      <c r="Z39">
        <v>12.13</v>
      </c>
      <c r="AA39">
        <v>-24</v>
      </c>
      <c r="AB39">
        <v>0</v>
      </c>
      <c r="AC39">
        <v>0.28999999999999998</v>
      </c>
      <c r="AD39">
        <v>29.1</v>
      </c>
    </row>
    <row r="40" spans="7:30">
      <c r="G40" t="s">
        <v>82</v>
      </c>
      <c r="H40" s="74">
        <v>0.28999999999999998</v>
      </c>
      <c r="I40" s="47">
        <v>0</v>
      </c>
      <c r="J40" s="47">
        <v>87.31</v>
      </c>
      <c r="K40" s="47">
        <v>0</v>
      </c>
      <c r="L40" s="47">
        <v>12.13</v>
      </c>
      <c r="M40" s="75">
        <v>0</v>
      </c>
      <c r="N40" s="74">
        <v>0</v>
      </c>
      <c r="O40" s="47">
        <v>0</v>
      </c>
      <c r="P40" s="47">
        <v>0</v>
      </c>
      <c r="Q40" s="47">
        <v>-15</v>
      </c>
      <c r="R40" s="47">
        <v>0</v>
      </c>
      <c r="S40" s="75">
        <v>0</v>
      </c>
      <c r="U40" s="74">
        <v>-15.5</v>
      </c>
      <c r="V40" s="75">
        <v>99.73</v>
      </c>
      <c r="W40">
        <v>0</v>
      </c>
      <c r="X40">
        <v>0</v>
      </c>
      <c r="Y40">
        <v>-0.5</v>
      </c>
      <c r="Z40">
        <v>12.13</v>
      </c>
      <c r="AA40">
        <v>-15</v>
      </c>
      <c r="AB40">
        <v>0</v>
      </c>
      <c r="AC40">
        <v>0.28999999999999998</v>
      </c>
      <c r="AD40">
        <v>87.31</v>
      </c>
    </row>
    <row r="41" spans="7:30">
      <c r="G41" t="s">
        <v>83</v>
      </c>
      <c r="H41" s="74">
        <v>0.28999999999999998</v>
      </c>
      <c r="I41" s="47">
        <v>0</v>
      </c>
      <c r="J41" s="47">
        <v>111.56</v>
      </c>
      <c r="K41" s="47">
        <v>0</v>
      </c>
      <c r="L41" s="47">
        <v>12.13</v>
      </c>
      <c r="M41" s="75">
        <v>0</v>
      </c>
      <c r="N41" s="74">
        <v>0</v>
      </c>
      <c r="O41" s="47">
        <v>-38</v>
      </c>
      <c r="P41" s="47">
        <v>0</v>
      </c>
      <c r="Q41" s="47">
        <v>0</v>
      </c>
      <c r="R41" s="47">
        <v>0</v>
      </c>
      <c r="S41" s="75">
        <v>0</v>
      </c>
      <c r="U41" s="74">
        <v>-38.5</v>
      </c>
      <c r="V41" s="75">
        <v>123.98</v>
      </c>
      <c r="W41">
        <v>0</v>
      </c>
      <c r="X41">
        <v>-38</v>
      </c>
      <c r="Y41">
        <v>-0.5</v>
      </c>
      <c r="Z41">
        <v>12.13</v>
      </c>
      <c r="AA41">
        <v>0</v>
      </c>
      <c r="AB41">
        <v>0</v>
      </c>
      <c r="AC41">
        <v>0.28999999999999998</v>
      </c>
      <c r="AD41">
        <v>111.56</v>
      </c>
    </row>
    <row r="42" spans="7:30">
      <c r="G42" t="s">
        <v>84</v>
      </c>
      <c r="H42" s="74">
        <v>0.28999999999999998</v>
      </c>
      <c r="I42" s="47">
        <v>0</v>
      </c>
      <c r="J42" s="47">
        <v>111.56</v>
      </c>
      <c r="K42" s="47">
        <v>0</v>
      </c>
      <c r="L42" s="47">
        <v>12.13</v>
      </c>
      <c r="M42" s="75">
        <v>0</v>
      </c>
      <c r="N42" s="74">
        <v>0</v>
      </c>
      <c r="O42" s="47">
        <v>-36</v>
      </c>
      <c r="P42" s="47">
        <v>0</v>
      </c>
      <c r="Q42" s="47">
        <v>0</v>
      </c>
      <c r="R42" s="47">
        <v>0</v>
      </c>
      <c r="S42" s="75">
        <v>0</v>
      </c>
      <c r="U42" s="74">
        <v>-36.5</v>
      </c>
      <c r="V42" s="75">
        <v>123.98</v>
      </c>
      <c r="W42">
        <v>0</v>
      </c>
      <c r="X42">
        <v>-36</v>
      </c>
      <c r="Y42">
        <v>-0.5</v>
      </c>
      <c r="Z42">
        <v>12.13</v>
      </c>
      <c r="AA42">
        <v>0</v>
      </c>
      <c r="AB42">
        <v>0</v>
      </c>
      <c r="AC42">
        <v>0.28999999999999998</v>
      </c>
      <c r="AD42">
        <v>111.56</v>
      </c>
    </row>
    <row r="43" spans="7:30">
      <c r="G43" t="s">
        <v>85</v>
      </c>
      <c r="H43" s="74">
        <v>9.02</v>
      </c>
      <c r="I43" s="47">
        <v>0</v>
      </c>
      <c r="J43" s="47">
        <v>116.42</v>
      </c>
      <c r="K43" s="47">
        <v>0</v>
      </c>
      <c r="L43" s="47">
        <v>16.489999999999998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-0.5</v>
      </c>
      <c r="V43" s="75">
        <v>141.93</v>
      </c>
      <c r="W43">
        <v>8.73</v>
      </c>
      <c r="X43">
        <v>0</v>
      </c>
      <c r="Y43">
        <v>-0.5</v>
      </c>
      <c r="Z43">
        <v>16.489999999999998</v>
      </c>
      <c r="AA43">
        <v>0</v>
      </c>
      <c r="AB43">
        <v>0</v>
      </c>
      <c r="AC43">
        <v>0.28999999999999998</v>
      </c>
      <c r="AD43">
        <v>116.42</v>
      </c>
    </row>
    <row r="44" spans="7:30">
      <c r="G44" t="s">
        <v>86</v>
      </c>
      <c r="H44" s="74">
        <v>0.28999999999999998</v>
      </c>
      <c r="I44" s="47">
        <v>0</v>
      </c>
      <c r="J44" s="47">
        <v>106.71</v>
      </c>
      <c r="K44" s="47">
        <v>9.6999999999999993</v>
      </c>
      <c r="L44" s="47">
        <v>16.489999999999998</v>
      </c>
      <c r="M44" s="75">
        <v>0</v>
      </c>
      <c r="N44" s="74">
        <v>-26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-26.5</v>
      </c>
      <c r="V44" s="75">
        <v>133.19</v>
      </c>
      <c r="W44">
        <v>-26</v>
      </c>
      <c r="X44">
        <v>0</v>
      </c>
      <c r="Y44">
        <v>-0.5</v>
      </c>
      <c r="Z44">
        <v>16.489999999999998</v>
      </c>
      <c r="AA44">
        <v>9.6999999999999993</v>
      </c>
      <c r="AB44">
        <v>0</v>
      </c>
      <c r="AC44">
        <v>0.28999999999999998</v>
      </c>
      <c r="AD44">
        <v>106.71</v>
      </c>
    </row>
    <row r="45" spans="7:30">
      <c r="G45" t="s">
        <v>87</v>
      </c>
      <c r="H45" s="74">
        <v>0.28999999999999998</v>
      </c>
      <c r="I45" s="47">
        <v>0</v>
      </c>
      <c r="J45" s="47">
        <v>93.13</v>
      </c>
      <c r="K45" s="47">
        <v>19.399999999999999</v>
      </c>
      <c r="L45" s="47">
        <v>17.95</v>
      </c>
      <c r="M45" s="75">
        <v>0</v>
      </c>
      <c r="N45" s="74">
        <v>-47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-47.5</v>
      </c>
      <c r="V45" s="75">
        <v>130.77000000000001</v>
      </c>
      <c r="W45">
        <v>-47</v>
      </c>
      <c r="X45">
        <v>0</v>
      </c>
      <c r="Y45">
        <v>-0.5</v>
      </c>
      <c r="Z45">
        <v>17.95</v>
      </c>
      <c r="AA45">
        <v>19.399999999999999</v>
      </c>
      <c r="AB45">
        <v>0</v>
      </c>
      <c r="AC45">
        <v>0.28999999999999998</v>
      </c>
      <c r="AD45">
        <v>93.13</v>
      </c>
    </row>
    <row r="46" spans="7:30">
      <c r="G46" t="s">
        <v>88</v>
      </c>
      <c r="H46" s="74">
        <v>4.17</v>
      </c>
      <c r="I46" s="47">
        <v>0</v>
      </c>
      <c r="J46" s="47">
        <v>99.93</v>
      </c>
      <c r="K46" s="47">
        <v>19.399999999999999</v>
      </c>
      <c r="L46" s="47">
        <v>16.489999999999998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-0.5</v>
      </c>
      <c r="V46" s="75">
        <v>139.99</v>
      </c>
      <c r="W46">
        <v>3.88</v>
      </c>
      <c r="X46">
        <v>0</v>
      </c>
      <c r="Y46">
        <v>-0.5</v>
      </c>
      <c r="Z46">
        <v>16.489999999999998</v>
      </c>
      <c r="AA46">
        <v>19.399999999999999</v>
      </c>
      <c r="AB46">
        <v>0</v>
      </c>
      <c r="AC46">
        <v>0.28999999999999998</v>
      </c>
      <c r="AD46">
        <v>99.93</v>
      </c>
    </row>
    <row r="47" spans="7:30">
      <c r="G47" t="s">
        <v>89</v>
      </c>
      <c r="H47" s="74">
        <v>0.28999999999999998</v>
      </c>
      <c r="I47" s="47">
        <v>0</v>
      </c>
      <c r="J47" s="47">
        <v>103.8</v>
      </c>
      <c r="K47" s="47">
        <v>19.399999999999999</v>
      </c>
      <c r="L47" s="47">
        <v>14.07</v>
      </c>
      <c r="M47" s="75">
        <v>0</v>
      </c>
      <c r="N47" s="74">
        <v>-4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-4.5</v>
      </c>
      <c r="V47" s="75">
        <v>137.56</v>
      </c>
      <c r="W47">
        <v>-4</v>
      </c>
      <c r="X47">
        <v>0</v>
      </c>
      <c r="Y47">
        <v>-0.5</v>
      </c>
      <c r="Z47">
        <v>14.07</v>
      </c>
      <c r="AA47">
        <v>19.399999999999999</v>
      </c>
      <c r="AB47">
        <v>0</v>
      </c>
      <c r="AC47">
        <v>0.28999999999999998</v>
      </c>
      <c r="AD47">
        <v>103.8</v>
      </c>
    </row>
    <row r="48" spans="7:30">
      <c r="G48" t="s">
        <v>90</v>
      </c>
      <c r="H48" s="74">
        <v>0.28999999999999998</v>
      </c>
      <c r="I48" s="47">
        <v>0</v>
      </c>
      <c r="J48" s="47">
        <v>104.78</v>
      </c>
      <c r="K48" s="47">
        <v>19.399999999999999</v>
      </c>
      <c r="L48" s="47">
        <v>15.52</v>
      </c>
      <c r="M48" s="75">
        <v>0</v>
      </c>
      <c r="N48" s="74">
        <v>-19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-19.5</v>
      </c>
      <c r="V48" s="75">
        <v>139.99</v>
      </c>
      <c r="W48">
        <v>-19</v>
      </c>
      <c r="X48">
        <v>0</v>
      </c>
      <c r="Y48">
        <v>-0.5</v>
      </c>
      <c r="Z48">
        <v>15.52</v>
      </c>
      <c r="AA48">
        <v>19.399999999999999</v>
      </c>
      <c r="AB48">
        <v>0</v>
      </c>
      <c r="AC48">
        <v>0.28999999999999998</v>
      </c>
      <c r="AD48">
        <v>104.78</v>
      </c>
    </row>
    <row r="49" spans="7:30">
      <c r="G49" t="s">
        <v>91</v>
      </c>
      <c r="H49" s="74">
        <v>0.28999999999999998</v>
      </c>
      <c r="I49" s="47">
        <v>5.82</v>
      </c>
      <c r="J49" s="47">
        <v>41.72</v>
      </c>
      <c r="K49" s="47">
        <v>19.399999999999999</v>
      </c>
      <c r="L49" s="47">
        <v>11.64</v>
      </c>
      <c r="M49" s="75">
        <v>0</v>
      </c>
      <c r="N49" s="74">
        <v>-14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-14.5</v>
      </c>
      <c r="V49" s="75">
        <v>78.87</v>
      </c>
      <c r="W49">
        <v>-14</v>
      </c>
      <c r="X49">
        <v>5.82</v>
      </c>
      <c r="Y49">
        <v>-0.5</v>
      </c>
      <c r="Z49">
        <v>11.64</v>
      </c>
      <c r="AA49">
        <v>19.399999999999999</v>
      </c>
      <c r="AB49">
        <v>0</v>
      </c>
      <c r="AC49">
        <v>0.28999999999999998</v>
      </c>
      <c r="AD49">
        <v>41.72</v>
      </c>
    </row>
    <row r="50" spans="7:30">
      <c r="G50" t="s">
        <v>92</v>
      </c>
      <c r="H50" s="74">
        <v>0.28999999999999998</v>
      </c>
      <c r="I50" s="47">
        <v>29.1</v>
      </c>
      <c r="J50" s="47">
        <v>33.96</v>
      </c>
      <c r="K50" s="47">
        <v>19.399999999999999</v>
      </c>
      <c r="L50" s="47">
        <v>11.64</v>
      </c>
      <c r="M50" s="75">
        <v>0</v>
      </c>
      <c r="N50" s="74">
        <v>-13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-13.5</v>
      </c>
      <c r="V50" s="75">
        <v>94.39</v>
      </c>
      <c r="W50">
        <v>-13</v>
      </c>
      <c r="X50">
        <v>29.1</v>
      </c>
      <c r="Y50">
        <v>-0.5</v>
      </c>
      <c r="Z50">
        <v>11.64</v>
      </c>
      <c r="AA50">
        <v>19.399999999999999</v>
      </c>
      <c r="AB50">
        <v>0</v>
      </c>
      <c r="AC50">
        <v>0.28999999999999998</v>
      </c>
      <c r="AD50">
        <v>33.96</v>
      </c>
    </row>
    <row r="51" spans="7:30">
      <c r="G51" t="s">
        <v>93</v>
      </c>
      <c r="H51" s="74">
        <v>0.28999999999999998</v>
      </c>
      <c r="I51" s="47">
        <v>2.91</v>
      </c>
      <c r="J51" s="47">
        <v>33.950000000000003</v>
      </c>
      <c r="K51" s="47">
        <v>19.399999999999999</v>
      </c>
      <c r="L51" s="47">
        <v>5.63</v>
      </c>
      <c r="M51" s="75">
        <v>0</v>
      </c>
      <c r="N51" s="74">
        <v>-23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-23.5</v>
      </c>
      <c r="V51" s="75">
        <v>62.18</v>
      </c>
      <c r="W51">
        <v>-23</v>
      </c>
      <c r="X51">
        <v>2.91</v>
      </c>
      <c r="Y51">
        <v>-0.5</v>
      </c>
      <c r="Z51">
        <v>5.63</v>
      </c>
      <c r="AA51">
        <v>19.399999999999999</v>
      </c>
      <c r="AB51">
        <v>0</v>
      </c>
      <c r="AC51">
        <v>0.28999999999999998</v>
      </c>
      <c r="AD51">
        <v>33.950000000000003</v>
      </c>
    </row>
    <row r="52" spans="7:30">
      <c r="G52" t="s">
        <v>94</v>
      </c>
      <c r="H52" s="74">
        <v>0.28999999999999998</v>
      </c>
      <c r="I52" s="47">
        <v>15.52</v>
      </c>
      <c r="J52" s="47">
        <v>41.72</v>
      </c>
      <c r="K52" s="47">
        <v>19.399999999999999</v>
      </c>
      <c r="L52" s="47">
        <v>6.6</v>
      </c>
      <c r="M52" s="75">
        <v>0</v>
      </c>
      <c r="N52" s="74">
        <v>-33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-33.5</v>
      </c>
      <c r="V52" s="75">
        <v>83.53</v>
      </c>
      <c r="W52">
        <v>-33</v>
      </c>
      <c r="X52">
        <v>15.52</v>
      </c>
      <c r="Y52">
        <v>-0.5</v>
      </c>
      <c r="Z52">
        <v>6.6</v>
      </c>
      <c r="AA52">
        <v>19.399999999999999</v>
      </c>
      <c r="AB52">
        <v>0</v>
      </c>
      <c r="AC52">
        <v>0.28999999999999998</v>
      </c>
      <c r="AD52">
        <v>41.72</v>
      </c>
    </row>
    <row r="53" spans="7:30">
      <c r="G53" t="s">
        <v>95</v>
      </c>
      <c r="H53" s="74">
        <v>0.28999999999999998</v>
      </c>
      <c r="I53" s="47">
        <v>0</v>
      </c>
      <c r="J53" s="47">
        <v>0</v>
      </c>
      <c r="K53" s="47">
        <v>19.399999999999999</v>
      </c>
      <c r="L53" s="47">
        <v>10.87</v>
      </c>
      <c r="M53" s="75">
        <v>0</v>
      </c>
      <c r="N53" s="74">
        <v>-31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-31.5</v>
      </c>
      <c r="V53" s="75">
        <v>30.56</v>
      </c>
      <c r="W53">
        <v>-31</v>
      </c>
      <c r="X53">
        <v>0</v>
      </c>
      <c r="Y53">
        <v>-0.5</v>
      </c>
      <c r="Z53">
        <v>10.87</v>
      </c>
      <c r="AA53">
        <v>19.399999999999999</v>
      </c>
      <c r="AB53">
        <v>0</v>
      </c>
      <c r="AC53">
        <v>0.28999999999999998</v>
      </c>
      <c r="AD53">
        <v>0</v>
      </c>
    </row>
    <row r="54" spans="7:30">
      <c r="G54" t="s">
        <v>96</v>
      </c>
      <c r="H54" s="74">
        <v>0.28999999999999998</v>
      </c>
      <c r="I54" s="47">
        <v>0</v>
      </c>
      <c r="J54" s="47">
        <v>0</v>
      </c>
      <c r="K54" s="47">
        <v>19.41</v>
      </c>
      <c r="L54" s="47">
        <v>11.93</v>
      </c>
      <c r="M54" s="75">
        <v>0</v>
      </c>
      <c r="N54" s="74">
        <v>-27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-27.5</v>
      </c>
      <c r="V54" s="75">
        <v>31.63</v>
      </c>
      <c r="W54">
        <v>-27</v>
      </c>
      <c r="X54">
        <v>0</v>
      </c>
      <c r="Y54">
        <v>-0.5</v>
      </c>
      <c r="Z54">
        <v>11.93</v>
      </c>
      <c r="AA54">
        <v>19.41</v>
      </c>
      <c r="AB54">
        <v>0</v>
      </c>
      <c r="AC54">
        <v>0.28999999999999998</v>
      </c>
      <c r="AD54">
        <v>0</v>
      </c>
    </row>
    <row r="55" spans="7:30">
      <c r="G55" t="s">
        <v>97</v>
      </c>
      <c r="H55" s="74">
        <v>0.28999999999999998</v>
      </c>
      <c r="I55" s="47">
        <v>0</v>
      </c>
      <c r="J55" s="47">
        <v>0</v>
      </c>
      <c r="K55" s="47">
        <v>19.399999999999999</v>
      </c>
      <c r="L55" s="47">
        <v>9.6999999999999993</v>
      </c>
      <c r="M55" s="75">
        <v>0</v>
      </c>
      <c r="N55" s="74">
        <v>-87</v>
      </c>
      <c r="O55" s="47">
        <v>0</v>
      </c>
      <c r="P55" s="47">
        <v>-15</v>
      </c>
      <c r="Q55" s="47">
        <v>0</v>
      </c>
      <c r="R55" s="47">
        <v>0</v>
      </c>
      <c r="S55" s="75">
        <v>0</v>
      </c>
      <c r="U55" s="74">
        <v>-102.5</v>
      </c>
      <c r="V55" s="75">
        <v>29.39</v>
      </c>
      <c r="W55">
        <v>-87</v>
      </c>
      <c r="X55">
        <v>0</v>
      </c>
      <c r="Y55">
        <v>-0.5</v>
      </c>
      <c r="Z55">
        <v>9.6999999999999993</v>
      </c>
      <c r="AA55">
        <v>19.399999999999999</v>
      </c>
      <c r="AB55">
        <v>0</v>
      </c>
      <c r="AC55">
        <v>0.28999999999999998</v>
      </c>
      <c r="AD55">
        <v>-15</v>
      </c>
    </row>
    <row r="56" spans="7:30">
      <c r="G56" t="s">
        <v>98</v>
      </c>
      <c r="H56" s="74">
        <v>0.28999999999999998</v>
      </c>
      <c r="I56" s="47">
        <v>0</v>
      </c>
      <c r="J56" s="47">
        <v>0</v>
      </c>
      <c r="K56" s="47">
        <v>19.399999999999999</v>
      </c>
      <c r="L56" s="47">
        <v>8.83</v>
      </c>
      <c r="M56" s="75">
        <v>0</v>
      </c>
      <c r="N56" s="74">
        <v>-83</v>
      </c>
      <c r="O56" s="47">
        <v>0</v>
      </c>
      <c r="P56" s="47">
        <v>-16</v>
      </c>
      <c r="Q56" s="47">
        <v>0</v>
      </c>
      <c r="R56" s="47">
        <v>0</v>
      </c>
      <c r="S56" s="75">
        <v>0</v>
      </c>
      <c r="U56" s="74">
        <v>-99.5</v>
      </c>
      <c r="V56" s="75">
        <v>28.52</v>
      </c>
      <c r="W56">
        <v>-83</v>
      </c>
      <c r="X56">
        <v>0</v>
      </c>
      <c r="Y56">
        <v>-0.5</v>
      </c>
      <c r="Z56">
        <v>8.83</v>
      </c>
      <c r="AA56">
        <v>19.399999999999999</v>
      </c>
      <c r="AB56">
        <v>0</v>
      </c>
      <c r="AC56">
        <v>0.28999999999999998</v>
      </c>
      <c r="AD56">
        <v>-16</v>
      </c>
    </row>
    <row r="57" spans="7:30">
      <c r="G57" t="s">
        <v>99</v>
      </c>
      <c r="H57" s="74">
        <v>0.28999999999999998</v>
      </c>
      <c r="I57" s="47">
        <v>9.6999999999999993</v>
      </c>
      <c r="J57" s="47">
        <v>0</v>
      </c>
      <c r="K57" s="47">
        <v>19.399999999999999</v>
      </c>
      <c r="L57" s="47">
        <v>12.03</v>
      </c>
      <c r="M57" s="75">
        <v>0</v>
      </c>
      <c r="N57" s="74">
        <v>-74</v>
      </c>
      <c r="O57" s="47">
        <v>0</v>
      </c>
      <c r="P57" s="47">
        <v>-3</v>
      </c>
      <c r="Q57" s="47">
        <v>0</v>
      </c>
      <c r="R57" s="47">
        <v>0</v>
      </c>
      <c r="S57" s="75">
        <v>0</v>
      </c>
      <c r="U57" s="74">
        <v>-77.5</v>
      </c>
      <c r="V57" s="75">
        <v>41.42</v>
      </c>
      <c r="W57">
        <v>-74</v>
      </c>
      <c r="X57">
        <v>9.6999999999999993</v>
      </c>
      <c r="Y57">
        <v>-0.5</v>
      </c>
      <c r="Z57">
        <v>12.03</v>
      </c>
      <c r="AA57">
        <v>19.399999999999999</v>
      </c>
      <c r="AB57">
        <v>0</v>
      </c>
      <c r="AC57">
        <v>0.28999999999999998</v>
      </c>
      <c r="AD57">
        <v>-3</v>
      </c>
    </row>
    <row r="58" spans="7:30">
      <c r="G58" t="s">
        <v>100</v>
      </c>
      <c r="H58" s="74">
        <v>0.28999999999999998</v>
      </c>
      <c r="I58" s="47">
        <v>24.26</v>
      </c>
      <c r="J58" s="47">
        <v>0.97</v>
      </c>
      <c r="K58" s="47">
        <v>19.399999999999999</v>
      </c>
      <c r="L58" s="47">
        <v>11.93</v>
      </c>
      <c r="M58" s="75">
        <v>0</v>
      </c>
      <c r="N58" s="74">
        <v>-85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-85.5</v>
      </c>
      <c r="V58" s="75">
        <v>56.85</v>
      </c>
      <c r="W58">
        <v>-85</v>
      </c>
      <c r="X58">
        <v>24.26</v>
      </c>
      <c r="Y58">
        <v>-0.5</v>
      </c>
      <c r="Z58">
        <v>11.93</v>
      </c>
      <c r="AA58">
        <v>19.399999999999999</v>
      </c>
      <c r="AB58">
        <v>0</v>
      </c>
      <c r="AC58">
        <v>0.28999999999999998</v>
      </c>
      <c r="AD58">
        <v>0.97</v>
      </c>
    </row>
    <row r="59" spans="7:30">
      <c r="G59" t="s">
        <v>101</v>
      </c>
      <c r="H59" s="74">
        <v>0.28999999999999998</v>
      </c>
      <c r="I59" s="47">
        <v>36.869999999999997</v>
      </c>
      <c r="J59" s="47">
        <v>5.82</v>
      </c>
      <c r="K59" s="47">
        <v>19.399999999999999</v>
      </c>
      <c r="L59" s="47">
        <v>11.74</v>
      </c>
      <c r="M59" s="75">
        <v>0</v>
      </c>
      <c r="N59" s="74">
        <v>-132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-132.5</v>
      </c>
      <c r="V59" s="75">
        <v>74.12</v>
      </c>
      <c r="W59">
        <v>-132</v>
      </c>
      <c r="X59">
        <v>36.869999999999997</v>
      </c>
      <c r="Y59">
        <v>-0.5</v>
      </c>
      <c r="Z59">
        <v>11.74</v>
      </c>
      <c r="AA59">
        <v>19.399999999999999</v>
      </c>
      <c r="AB59">
        <v>0</v>
      </c>
      <c r="AC59">
        <v>0.28999999999999998</v>
      </c>
      <c r="AD59">
        <v>5.82</v>
      </c>
    </row>
    <row r="60" spans="7:30">
      <c r="G60" t="s">
        <v>102</v>
      </c>
      <c r="H60" s="74">
        <v>0.28999999999999998</v>
      </c>
      <c r="I60" s="47">
        <v>56.27</v>
      </c>
      <c r="J60" s="47">
        <v>12.61</v>
      </c>
      <c r="K60" s="47">
        <v>19.399999999999999</v>
      </c>
      <c r="L60" s="47">
        <v>12.03</v>
      </c>
      <c r="M60" s="75">
        <v>0</v>
      </c>
      <c r="N60" s="74">
        <v>-60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-60.5</v>
      </c>
      <c r="V60" s="75">
        <v>100.6</v>
      </c>
      <c r="W60">
        <v>-60</v>
      </c>
      <c r="X60">
        <v>56.27</v>
      </c>
      <c r="Y60">
        <v>-0.5</v>
      </c>
      <c r="Z60">
        <v>12.03</v>
      </c>
      <c r="AA60">
        <v>19.399999999999999</v>
      </c>
      <c r="AB60">
        <v>0</v>
      </c>
      <c r="AC60">
        <v>0.28999999999999998</v>
      </c>
      <c r="AD60">
        <v>12.61</v>
      </c>
    </row>
    <row r="61" spans="7:30">
      <c r="G61" t="s">
        <v>103</v>
      </c>
      <c r="H61" s="74">
        <v>0.28999999999999998</v>
      </c>
      <c r="I61" s="47">
        <v>68.88</v>
      </c>
      <c r="J61" s="47">
        <v>17.46</v>
      </c>
      <c r="K61" s="47">
        <v>19.399999999999999</v>
      </c>
      <c r="L61" s="47">
        <v>12.32</v>
      </c>
      <c r="M61" s="75">
        <v>0</v>
      </c>
      <c r="N61" s="74">
        <v>-134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-134.5</v>
      </c>
      <c r="V61" s="75">
        <v>118.35</v>
      </c>
      <c r="W61">
        <v>-134</v>
      </c>
      <c r="X61">
        <v>68.88</v>
      </c>
      <c r="Y61">
        <v>-0.5</v>
      </c>
      <c r="Z61">
        <v>12.32</v>
      </c>
      <c r="AA61">
        <v>19.399999999999999</v>
      </c>
      <c r="AB61">
        <v>0</v>
      </c>
      <c r="AC61">
        <v>0.28999999999999998</v>
      </c>
      <c r="AD61">
        <v>17.46</v>
      </c>
    </row>
    <row r="62" spans="7:30">
      <c r="G62" t="s">
        <v>104</v>
      </c>
      <c r="H62" s="74">
        <v>0.28999999999999998</v>
      </c>
      <c r="I62" s="47">
        <v>86.34</v>
      </c>
      <c r="J62" s="47">
        <v>8.73</v>
      </c>
      <c r="K62" s="47">
        <v>19.399999999999999</v>
      </c>
      <c r="L62" s="47">
        <v>12.81</v>
      </c>
      <c r="M62" s="75">
        <v>0</v>
      </c>
      <c r="N62" s="74">
        <v>-131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-131.5</v>
      </c>
      <c r="V62" s="75">
        <v>127.57</v>
      </c>
      <c r="W62">
        <v>-131</v>
      </c>
      <c r="X62">
        <v>86.34</v>
      </c>
      <c r="Y62">
        <v>-0.5</v>
      </c>
      <c r="Z62">
        <v>12.81</v>
      </c>
      <c r="AA62">
        <v>19.399999999999999</v>
      </c>
      <c r="AB62">
        <v>0</v>
      </c>
      <c r="AC62">
        <v>0.28999999999999998</v>
      </c>
      <c r="AD62">
        <v>8.73</v>
      </c>
    </row>
    <row r="63" spans="7:30">
      <c r="G63" t="s">
        <v>105</v>
      </c>
      <c r="H63" s="74">
        <v>0.28999999999999998</v>
      </c>
      <c r="I63" s="47">
        <v>100.89</v>
      </c>
      <c r="J63" s="47">
        <v>0</v>
      </c>
      <c r="K63" s="47">
        <v>19.399999999999999</v>
      </c>
      <c r="L63" s="47">
        <v>13.1</v>
      </c>
      <c r="M63" s="75">
        <v>0</v>
      </c>
      <c r="N63" s="74">
        <v>-134</v>
      </c>
      <c r="O63" s="47">
        <v>0</v>
      </c>
      <c r="P63" s="47">
        <v>-82</v>
      </c>
      <c r="Q63" s="47">
        <v>0</v>
      </c>
      <c r="R63" s="47">
        <v>0</v>
      </c>
      <c r="S63" s="75">
        <v>0</v>
      </c>
      <c r="U63" s="74">
        <v>-216.5</v>
      </c>
      <c r="V63" s="75">
        <v>133.68</v>
      </c>
      <c r="W63">
        <v>-134</v>
      </c>
      <c r="X63">
        <v>100.89</v>
      </c>
      <c r="Y63">
        <v>-0.5</v>
      </c>
      <c r="Z63">
        <v>13.1</v>
      </c>
      <c r="AA63">
        <v>19.399999999999999</v>
      </c>
      <c r="AB63">
        <v>0</v>
      </c>
      <c r="AC63">
        <v>0.28999999999999998</v>
      </c>
      <c r="AD63">
        <v>-82</v>
      </c>
    </row>
    <row r="64" spans="7:30">
      <c r="G64" t="s">
        <v>106</v>
      </c>
      <c r="H64" s="74">
        <v>0.28999999999999998</v>
      </c>
      <c r="I64" s="47">
        <v>115.45</v>
      </c>
      <c r="J64" s="47">
        <v>29.1</v>
      </c>
      <c r="K64" s="47">
        <v>19.399999999999999</v>
      </c>
      <c r="L64" s="47">
        <v>12.61</v>
      </c>
      <c r="M64" s="75">
        <v>0</v>
      </c>
      <c r="N64" s="74">
        <v>-126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-126.5</v>
      </c>
      <c r="V64" s="75">
        <v>176.85</v>
      </c>
      <c r="W64">
        <v>-126</v>
      </c>
      <c r="X64">
        <v>115.45</v>
      </c>
      <c r="Y64">
        <v>-0.5</v>
      </c>
      <c r="Z64">
        <v>12.61</v>
      </c>
      <c r="AA64">
        <v>19.399999999999999</v>
      </c>
      <c r="AB64">
        <v>0</v>
      </c>
      <c r="AC64">
        <v>0.28999999999999998</v>
      </c>
      <c r="AD64">
        <v>29.1</v>
      </c>
    </row>
    <row r="65" spans="7:30">
      <c r="G65" t="s">
        <v>107</v>
      </c>
      <c r="H65" s="74">
        <v>0.28999999999999998</v>
      </c>
      <c r="I65" s="47">
        <v>106.71</v>
      </c>
      <c r="J65" s="47">
        <v>86.34</v>
      </c>
      <c r="K65" s="47">
        <v>19.399999999999999</v>
      </c>
      <c r="L65" s="47">
        <v>13.39</v>
      </c>
      <c r="M65" s="75">
        <v>0</v>
      </c>
      <c r="N65" s="74">
        <v>-136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-136.5</v>
      </c>
      <c r="V65" s="75">
        <v>226.13</v>
      </c>
      <c r="W65">
        <v>-136</v>
      </c>
      <c r="X65">
        <v>106.71</v>
      </c>
      <c r="Y65">
        <v>-0.5</v>
      </c>
      <c r="Z65">
        <v>13.39</v>
      </c>
      <c r="AA65">
        <v>19.399999999999999</v>
      </c>
      <c r="AB65">
        <v>0</v>
      </c>
      <c r="AC65">
        <v>0.28999999999999998</v>
      </c>
      <c r="AD65">
        <v>86.34</v>
      </c>
    </row>
    <row r="66" spans="7:30">
      <c r="G66" t="s">
        <v>108</v>
      </c>
      <c r="H66" s="74">
        <v>7.0000000000000007E-2</v>
      </c>
      <c r="I66" s="47">
        <v>111.56</v>
      </c>
      <c r="J66" s="47">
        <v>75.67</v>
      </c>
      <c r="K66" s="47">
        <v>19.399999999999999</v>
      </c>
      <c r="L66" s="47">
        <v>12.61</v>
      </c>
      <c r="M66" s="75">
        <v>0</v>
      </c>
      <c r="N66" s="74">
        <v>-136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-136.5</v>
      </c>
      <c r="V66" s="75">
        <v>219.31</v>
      </c>
      <c r="W66">
        <v>-136</v>
      </c>
      <c r="X66">
        <v>111.56</v>
      </c>
      <c r="Y66">
        <v>-0.5</v>
      </c>
      <c r="Z66">
        <v>12.61</v>
      </c>
      <c r="AA66">
        <v>19.399999999999999</v>
      </c>
      <c r="AB66">
        <v>0</v>
      </c>
      <c r="AC66">
        <v>7.0000000000000007E-2</v>
      </c>
      <c r="AD66">
        <v>75.67</v>
      </c>
    </row>
    <row r="67" spans="7:30">
      <c r="G67" t="s">
        <v>109</v>
      </c>
      <c r="H67" s="74">
        <v>0.28999999999999998</v>
      </c>
      <c r="I67" s="47">
        <v>140.66999999999999</v>
      </c>
      <c r="J67" s="47">
        <v>87.31</v>
      </c>
      <c r="K67" s="47">
        <v>19.399999999999999</v>
      </c>
      <c r="L67" s="47">
        <v>13</v>
      </c>
      <c r="M67" s="75">
        <v>0</v>
      </c>
      <c r="N67" s="74">
        <v>-122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-122.5</v>
      </c>
      <c r="V67" s="75">
        <v>260.67</v>
      </c>
      <c r="W67">
        <v>-122</v>
      </c>
      <c r="X67">
        <v>140.66999999999999</v>
      </c>
      <c r="Y67">
        <v>-0.5</v>
      </c>
      <c r="Z67">
        <v>13</v>
      </c>
      <c r="AA67">
        <v>19.399999999999999</v>
      </c>
      <c r="AB67">
        <v>0</v>
      </c>
      <c r="AC67">
        <v>0.28999999999999998</v>
      </c>
      <c r="AD67">
        <v>87.31</v>
      </c>
    </row>
    <row r="68" spans="7:30">
      <c r="G68" t="s">
        <v>110</v>
      </c>
      <c r="H68" s="74">
        <v>0.28999999999999998</v>
      </c>
      <c r="I68" s="47">
        <v>153.28</v>
      </c>
      <c r="J68" s="47">
        <v>77.61</v>
      </c>
      <c r="K68" s="47">
        <v>19.399999999999999</v>
      </c>
      <c r="L68" s="47">
        <v>13.58</v>
      </c>
      <c r="M68" s="75">
        <v>0</v>
      </c>
      <c r="N68" s="74">
        <v>-139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-139.5</v>
      </c>
      <c r="V68" s="75">
        <v>264.16000000000003</v>
      </c>
      <c r="W68">
        <v>-139</v>
      </c>
      <c r="X68">
        <v>153.28</v>
      </c>
      <c r="Y68">
        <v>-0.5</v>
      </c>
      <c r="Z68">
        <v>13.58</v>
      </c>
      <c r="AA68">
        <v>19.399999999999999</v>
      </c>
      <c r="AB68">
        <v>0</v>
      </c>
      <c r="AC68">
        <v>0.28999999999999998</v>
      </c>
      <c r="AD68">
        <v>77.61</v>
      </c>
    </row>
    <row r="69" spans="7:30">
      <c r="G69" t="s">
        <v>111</v>
      </c>
      <c r="H69" s="74">
        <v>0.28999999999999998</v>
      </c>
      <c r="I69" s="47">
        <v>179.47</v>
      </c>
      <c r="J69" s="47">
        <v>111.56</v>
      </c>
      <c r="K69" s="47">
        <v>19.399999999999999</v>
      </c>
      <c r="L69" s="47">
        <v>13.58</v>
      </c>
      <c r="M69" s="75">
        <v>0</v>
      </c>
      <c r="N69" s="74">
        <v>-108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-108.5</v>
      </c>
      <c r="V69" s="75">
        <v>324.3</v>
      </c>
      <c r="W69">
        <v>-108</v>
      </c>
      <c r="X69">
        <v>179.47</v>
      </c>
      <c r="Y69">
        <v>-0.5</v>
      </c>
      <c r="Z69">
        <v>13.58</v>
      </c>
      <c r="AA69">
        <v>19.399999999999999</v>
      </c>
      <c r="AB69">
        <v>0</v>
      </c>
      <c r="AC69">
        <v>0.28999999999999998</v>
      </c>
      <c r="AD69">
        <v>111.56</v>
      </c>
    </row>
    <row r="70" spans="7:30">
      <c r="G70" t="s">
        <v>112</v>
      </c>
      <c r="H70" s="74">
        <v>0.28999999999999998</v>
      </c>
      <c r="I70" s="47">
        <v>196.94</v>
      </c>
      <c r="J70" s="47">
        <v>111.56</v>
      </c>
      <c r="K70" s="47">
        <v>19.399999999999999</v>
      </c>
      <c r="L70" s="47">
        <v>13.58</v>
      </c>
      <c r="M70" s="75">
        <v>0</v>
      </c>
      <c r="N70" s="74">
        <v>-106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-106.5</v>
      </c>
      <c r="V70" s="75">
        <v>341.77</v>
      </c>
      <c r="W70">
        <v>-106</v>
      </c>
      <c r="X70">
        <v>196.94</v>
      </c>
      <c r="Y70">
        <v>-0.5</v>
      </c>
      <c r="Z70">
        <v>13.58</v>
      </c>
      <c r="AA70">
        <v>19.399999999999999</v>
      </c>
      <c r="AB70">
        <v>0</v>
      </c>
      <c r="AC70">
        <v>0.28999999999999998</v>
      </c>
      <c r="AD70">
        <v>111.56</v>
      </c>
    </row>
    <row r="71" spans="7:30">
      <c r="G71" t="s">
        <v>113</v>
      </c>
      <c r="H71" s="74">
        <v>0</v>
      </c>
      <c r="I71" s="47">
        <v>208.57</v>
      </c>
      <c r="J71" s="47">
        <v>48.51</v>
      </c>
      <c r="K71" s="47">
        <v>29.1</v>
      </c>
      <c r="L71" s="47">
        <v>14.55</v>
      </c>
      <c r="M71" s="75">
        <v>0</v>
      </c>
      <c r="N71" s="74">
        <v>-35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-35.5</v>
      </c>
      <c r="V71" s="75">
        <v>300.73</v>
      </c>
      <c r="W71">
        <v>-35</v>
      </c>
      <c r="X71">
        <v>208.57</v>
      </c>
      <c r="Y71">
        <v>-0.5</v>
      </c>
      <c r="Z71">
        <v>14.55</v>
      </c>
      <c r="AA71">
        <v>29.1</v>
      </c>
      <c r="AB71">
        <v>0</v>
      </c>
      <c r="AC71">
        <v>0</v>
      </c>
      <c r="AD71">
        <v>48.51</v>
      </c>
    </row>
    <row r="72" spans="7:30">
      <c r="G72" t="s">
        <v>114</v>
      </c>
      <c r="H72" s="74">
        <v>0</v>
      </c>
      <c r="I72" s="47">
        <v>238.65</v>
      </c>
      <c r="J72" s="47">
        <v>43.65</v>
      </c>
      <c r="K72" s="47">
        <v>24.25</v>
      </c>
      <c r="L72" s="47">
        <v>14.55</v>
      </c>
      <c r="M72" s="75">
        <v>0</v>
      </c>
      <c r="N72" s="74">
        <v>-64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-64.5</v>
      </c>
      <c r="V72" s="75">
        <v>321.10000000000002</v>
      </c>
      <c r="W72">
        <v>-64</v>
      </c>
      <c r="X72">
        <v>238.65</v>
      </c>
      <c r="Y72">
        <v>-0.5</v>
      </c>
      <c r="Z72">
        <v>14.55</v>
      </c>
      <c r="AA72">
        <v>24.25</v>
      </c>
      <c r="AB72">
        <v>0</v>
      </c>
      <c r="AC72">
        <v>0</v>
      </c>
      <c r="AD72">
        <v>43.65</v>
      </c>
    </row>
    <row r="73" spans="7:30">
      <c r="G73" t="s">
        <v>115</v>
      </c>
      <c r="H73" s="74">
        <v>5.82</v>
      </c>
      <c r="I73" s="47">
        <v>177.53</v>
      </c>
      <c r="J73" s="47">
        <v>0</v>
      </c>
      <c r="K73" s="47">
        <v>14.55</v>
      </c>
      <c r="L73" s="47">
        <v>13.58</v>
      </c>
      <c r="M73" s="75">
        <v>0</v>
      </c>
      <c r="N73" s="74">
        <v>0</v>
      </c>
      <c r="O73" s="47">
        <v>0</v>
      </c>
      <c r="P73" s="47">
        <v>-50</v>
      </c>
      <c r="Q73" s="47">
        <v>0</v>
      </c>
      <c r="R73" s="47">
        <v>0</v>
      </c>
      <c r="S73" s="75">
        <v>0</v>
      </c>
      <c r="U73" s="74">
        <v>-50.5</v>
      </c>
      <c r="V73" s="75">
        <v>211.48</v>
      </c>
      <c r="W73">
        <v>5.82</v>
      </c>
      <c r="X73">
        <v>177.53</v>
      </c>
      <c r="Y73">
        <v>-0.5</v>
      </c>
      <c r="Z73">
        <v>13.58</v>
      </c>
      <c r="AA73">
        <v>14.55</v>
      </c>
      <c r="AB73">
        <v>0</v>
      </c>
      <c r="AC73">
        <v>0</v>
      </c>
      <c r="AD73">
        <v>-50</v>
      </c>
    </row>
    <row r="74" spans="7:30">
      <c r="G74" t="s">
        <v>116</v>
      </c>
      <c r="H74" s="74">
        <v>0</v>
      </c>
      <c r="I74" s="47">
        <v>88.28</v>
      </c>
      <c r="J74" s="47">
        <v>0</v>
      </c>
      <c r="K74" s="47">
        <v>0</v>
      </c>
      <c r="L74" s="47">
        <v>12.61</v>
      </c>
      <c r="M74" s="75">
        <v>0</v>
      </c>
      <c r="N74" s="74">
        <v>-18</v>
      </c>
      <c r="O74" s="47">
        <v>0</v>
      </c>
      <c r="P74" s="47">
        <v>-50</v>
      </c>
      <c r="Q74" s="47">
        <v>0</v>
      </c>
      <c r="R74" s="47">
        <v>0</v>
      </c>
      <c r="S74" s="75">
        <v>0</v>
      </c>
      <c r="U74" s="74">
        <v>-68.5</v>
      </c>
      <c r="V74" s="75">
        <v>100.89</v>
      </c>
      <c r="W74">
        <v>-18</v>
      </c>
      <c r="X74">
        <v>88.28</v>
      </c>
      <c r="Y74">
        <v>-0.5</v>
      </c>
      <c r="Z74">
        <v>12.61</v>
      </c>
      <c r="AA74">
        <v>0</v>
      </c>
      <c r="AB74">
        <v>0</v>
      </c>
      <c r="AC74">
        <v>0</v>
      </c>
      <c r="AD74">
        <v>-50</v>
      </c>
    </row>
    <row r="75" spans="7:30">
      <c r="G75" t="s">
        <v>117</v>
      </c>
      <c r="H75" s="74">
        <v>0</v>
      </c>
      <c r="I75" s="47">
        <v>92.16</v>
      </c>
      <c r="J75" s="47">
        <v>9.6999999999999993</v>
      </c>
      <c r="K75" s="47">
        <v>0</v>
      </c>
      <c r="L75" s="47">
        <v>12.61</v>
      </c>
      <c r="M75" s="75">
        <v>11.74</v>
      </c>
      <c r="N75" s="74">
        <v>-43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-43.5</v>
      </c>
      <c r="V75" s="75">
        <v>126.21</v>
      </c>
      <c r="W75">
        <v>-43</v>
      </c>
      <c r="X75">
        <v>92.16</v>
      </c>
      <c r="Y75">
        <v>-0.5</v>
      </c>
      <c r="Z75">
        <v>12.61</v>
      </c>
      <c r="AA75">
        <v>0</v>
      </c>
      <c r="AB75">
        <v>11.74</v>
      </c>
      <c r="AC75">
        <v>0</v>
      </c>
      <c r="AD75">
        <v>9.6999999999999993</v>
      </c>
    </row>
    <row r="76" spans="7:30">
      <c r="G76" t="s">
        <v>118</v>
      </c>
      <c r="H76" s="74">
        <v>0</v>
      </c>
      <c r="I76" s="47">
        <v>104.77</v>
      </c>
      <c r="J76" s="47">
        <v>0</v>
      </c>
      <c r="K76" s="47">
        <v>0</v>
      </c>
      <c r="L76" s="47">
        <v>12.61</v>
      </c>
      <c r="M76" s="75">
        <v>8.0500000000000007</v>
      </c>
      <c r="N76" s="74">
        <v>-111</v>
      </c>
      <c r="O76" s="47">
        <v>0</v>
      </c>
      <c r="P76" s="47">
        <v>-110</v>
      </c>
      <c r="Q76" s="47">
        <v>0</v>
      </c>
      <c r="R76" s="47">
        <v>0</v>
      </c>
      <c r="S76" s="75">
        <v>0</v>
      </c>
      <c r="U76" s="74">
        <v>-221.5</v>
      </c>
      <c r="V76" s="75">
        <v>125.43</v>
      </c>
      <c r="W76">
        <v>-111</v>
      </c>
      <c r="X76">
        <v>104.77</v>
      </c>
      <c r="Y76">
        <v>-0.5</v>
      </c>
      <c r="Z76">
        <v>12.61</v>
      </c>
      <c r="AA76">
        <v>0</v>
      </c>
      <c r="AB76">
        <v>8.0500000000000007</v>
      </c>
      <c r="AC76">
        <v>0</v>
      </c>
      <c r="AD76">
        <v>-110</v>
      </c>
    </row>
    <row r="77" spans="7:30">
      <c r="G77" t="s">
        <v>119</v>
      </c>
      <c r="H77" s="74">
        <v>0</v>
      </c>
      <c r="I77" s="47">
        <v>42.01</v>
      </c>
      <c r="J77" s="47">
        <v>0</v>
      </c>
      <c r="K77" s="47">
        <v>0</v>
      </c>
      <c r="L77" s="47">
        <v>4.42</v>
      </c>
      <c r="M77" s="75">
        <v>3.2</v>
      </c>
      <c r="N77" s="74">
        <v>-90</v>
      </c>
      <c r="O77" s="47">
        <v>0</v>
      </c>
      <c r="P77" s="47">
        <v>-15</v>
      </c>
      <c r="Q77" s="47">
        <v>0</v>
      </c>
      <c r="R77" s="47">
        <v>0</v>
      </c>
      <c r="S77" s="75">
        <v>0</v>
      </c>
      <c r="U77" s="74">
        <v>-105.5</v>
      </c>
      <c r="V77" s="75">
        <v>49.63</v>
      </c>
      <c r="W77">
        <v>-90</v>
      </c>
      <c r="X77">
        <v>42.01</v>
      </c>
      <c r="Y77">
        <v>-0.5</v>
      </c>
      <c r="Z77">
        <v>4.42</v>
      </c>
      <c r="AA77">
        <v>0</v>
      </c>
      <c r="AB77">
        <v>3.2</v>
      </c>
      <c r="AC77">
        <v>0</v>
      </c>
      <c r="AD77">
        <v>-15</v>
      </c>
    </row>
    <row r="78" spans="7:30">
      <c r="G78" t="s">
        <v>120</v>
      </c>
      <c r="H78" s="74">
        <v>0</v>
      </c>
      <c r="I78" s="47">
        <v>35.49</v>
      </c>
      <c r="J78" s="47">
        <v>0</v>
      </c>
      <c r="K78" s="47">
        <v>0</v>
      </c>
      <c r="L78" s="47">
        <v>3.67</v>
      </c>
      <c r="M78" s="75">
        <v>2.2000000000000002</v>
      </c>
      <c r="N78" s="74">
        <v>-83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>
        <v>-93.5</v>
      </c>
      <c r="V78" s="75">
        <v>41.36</v>
      </c>
      <c r="W78">
        <v>-83</v>
      </c>
      <c r="X78">
        <v>35.49</v>
      </c>
      <c r="Y78">
        <v>-0.5</v>
      </c>
      <c r="Z78">
        <v>3.67</v>
      </c>
      <c r="AA78">
        <v>-10</v>
      </c>
      <c r="AB78">
        <v>2.2000000000000002</v>
      </c>
      <c r="AC78">
        <v>0</v>
      </c>
      <c r="AD78">
        <v>0</v>
      </c>
    </row>
    <row r="79" spans="7:30">
      <c r="G79" t="s">
        <v>121</v>
      </c>
      <c r="H79" s="74">
        <v>0</v>
      </c>
      <c r="I79" s="47">
        <v>39.090000000000003</v>
      </c>
      <c r="J79" s="47">
        <v>7.98</v>
      </c>
      <c r="K79" s="47">
        <v>0</v>
      </c>
      <c r="L79" s="47">
        <v>1.39</v>
      </c>
      <c r="M79" s="75">
        <v>0.9</v>
      </c>
      <c r="N79" s="74">
        <v>-30</v>
      </c>
      <c r="O79" s="47">
        <v>0</v>
      </c>
      <c r="P79" s="47">
        <v>0</v>
      </c>
      <c r="Q79" s="47">
        <v>-16</v>
      </c>
      <c r="R79" s="47">
        <v>0</v>
      </c>
      <c r="S79" s="75">
        <v>0</v>
      </c>
      <c r="U79" s="74">
        <v>-46.5</v>
      </c>
      <c r="V79" s="75">
        <v>49.36</v>
      </c>
      <c r="W79">
        <v>-30</v>
      </c>
      <c r="X79">
        <v>39.090000000000003</v>
      </c>
      <c r="Y79">
        <v>-0.5</v>
      </c>
      <c r="Z79">
        <v>1.39</v>
      </c>
      <c r="AA79">
        <v>-16</v>
      </c>
      <c r="AB79">
        <v>0.9</v>
      </c>
      <c r="AC79">
        <v>0</v>
      </c>
      <c r="AD79">
        <v>7.98</v>
      </c>
    </row>
    <row r="80" spans="7:30">
      <c r="G80" t="s">
        <v>122</v>
      </c>
      <c r="H80" s="74">
        <v>0</v>
      </c>
      <c r="I80" s="47">
        <v>35.39</v>
      </c>
      <c r="J80" s="47">
        <v>8.9700000000000006</v>
      </c>
      <c r="K80" s="47">
        <v>0</v>
      </c>
      <c r="L80" s="47">
        <v>1.46</v>
      </c>
      <c r="M80" s="75">
        <v>1.1399999999999999</v>
      </c>
      <c r="N80" s="74">
        <v>-35</v>
      </c>
      <c r="O80" s="47">
        <v>0</v>
      </c>
      <c r="P80" s="47">
        <v>0</v>
      </c>
      <c r="Q80" s="47">
        <v>-21</v>
      </c>
      <c r="R80" s="47">
        <v>0</v>
      </c>
      <c r="S80" s="75">
        <v>0</v>
      </c>
      <c r="U80" s="74">
        <v>-56.5</v>
      </c>
      <c r="V80" s="75">
        <v>46.96</v>
      </c>
      <c r="W80">
        <v>-35</v>
      </c>
      <c r="X80">
        <v>35.39</v>
      </c>
      <c r="Y80">
        <v>-0.5</v>
      </c>
      <c r="Z80">
        <v>1.46</v>
      </c>
      <c r="AA80">
        <v>-21</v>
      </c>
      <c r="AB80">
        <v>1.1399999999999999</v>
      </c>
      <c r="AC80">
        <v>0</v>
      </c>
      <c r="AD80">
        <v>8.9700000000000006</v>
      </c>
    </row>
    <row r="81" spans="7:30">
      <c r="G81" t="s">
        <v>123</v>
      </c>
      <c r="H81" s="74">
        <v>0</v>
      </c>
      <c r="I81" s="47">
        <v>22.84</v>
      </c>
      <c r="J81" s="47">
        <v>98.03</v>
      </c>
      <c r="K81" s="47">
        <v>0</v>
      </c>
      <c r="L81" s="47">
        <v>1.17</v>
      </c>
      <c r="M81" s="75">
        <v>0.99</v>
      </c>
      <c r="N81" s="74">
        <v>-18</v>
      </c>
      <c r="O81" s="47">
        <v>0</v>
      </c>
      <c r="P81" s="47">
        <v>0</v>
      </c>
      <c r="Q81" s="47">
        <v>-26</v>
      </c>
      <c r="R81" s="47">
        <v>0</v>
      </c>
      <c r="S81" s="75">
        <v>0</v>
      </c>
      <c r="U81" s="74">
        <v>-44.5</v>
      </c>
      <c r="V81" s="75">
        <v>123.03</v>
      </c>
      <c r="W81">
        <v>-18</v>
      </c>
      <c r="X81">
        <v>22.84</v>
      </c>
      <c r="Y81">
        <v>-0.5</v>
      </c>
      <c r="Z81">
        <v>1.17</v>
      </c>
      <c r="AA81">
        <v>-26</v>
      </c>
      <c r="AB81">
        <v>0.99</v>
      </c>
      <c r="AC81">
        <v>0</v>
      </c>
      <c r="AD81">
        <v>98.03</v>
      </c>
    </row>
    <row r="82" spans="7:30">
      <c r="G82" t="s">
        <v>124</v>
      </c>
      <c r="H82" s="74">
        <v>0</v>
      </c>
      <c r="I82" s="47">
        <v>20.260000000000002</v>
      </c>
      <c r="J82" s="47">
        <v>86.93</v>
      </c>
      <c r="K82" s="47">
        <v>0</v>
      </c>
      <c r="L82" s="47">
        <v>1.05</v>
      </c>
      <c r="M82" s="75">
        <v>0.99</v>
      </c>
      <c r="N82" s="74">
        <v>0</v>
      </c>
      <c r="O82" s="47">
        <v>0</v>
      </c>
      <c r="P82" s="47">
        <v>0</v>
      </c>
      <c r="Q82" s="47">
        <v>-31</v>
      </c>
      <c r="R82" s="47">
        <v>0</v>
      </c>
      <c r="S82" s="75">
        <v>0</v>
      </c>
      <c r="U82" s="74">
        <v>-31.5</v>
      </c>
      <c r="V82" s="75">
        <v>109.23</v>
      </c>
      <c r="W82">
        <v>0</v>
      </c>
      <c r="X82">
        <v>20.260000000000002</v>
      </c>
      <c r="Y82">
        <v>-0.5</v>
      </c>
      <c r="Z82">
        <v>1.05</v>
      </c>
      <c r="AA82">
        <v>-31</v>
      </c>
      <c r="AB82">
        <v>0.99</v>
      </c>
      <c r="AC82">
        <v>0</v>
      </c>
      <c r="AD82">
        <v>86.93</v>
      </c>
    </row>
    <row r="83" spans="7:30">
      <c r="G83" t="s">
        <v>125</v>
      </c>
      <c r="H83" s="74">
        <v>0</v>
      </c>
      <c r="I83" s="47">
        <v>38.29</v>
      </c>
      <c r="J83" s="47">
        <v>17.25</v>
      </c>
      <c r="K83" s="47">
        <v>0</v>
      </c>
      <c r="L83" s="47">
        <v>1.26</v>
      </c>
      <c r="M83" s="75">
        <v>1.45</v>
      </c>
      <c r="N83" s="74">
        <v>-57</v>
      </c>
      <c r="O83" s="47">
        <v>0</v>
      </c>
      <c r="P83" s="47">
        <v>0</v>
      </c>
      <c r="Q83" s="47">
        <v>-37</v>
      </c>
      <c r="R83" s="47">
        <v>0</v>
      </c>
      <c r="S83" s="75">
        <v>0</v>
      </c>
      <c r="U83" s="74">
        <v>-94.5</v>
      </c>
      <c r="V83" s="75">
        <v>58.25</v>
      </c>
      <c r="W83">
        <v>-57</v>
      </c>
      <c r="X83">
        <v>38.29</v>
      </c>
      <c r="Y83">
        <v>-0.5</v>
      </c>
      <c r="Z83">
        <v>1.26</v>
      </c>
      <c r="AA83">
        <v>-37</v>
      </c>
      <c r="AB83">
        <v>1.45</v>
      </c>
      <c r="AC83">
        <v>0</v>
      </c>
      <c r="AD83">
        <v>17.25</v>
      </c>
    </row>
    <row r="84" spans="7:30">
      <c r="G84" t="s">
        <v>126</v>
      </c>
      <c r="H84" s="74">
        <v>0</v>
      </c>
      <c r="I84" s="47">
        <v>47.24</v>
      </c>
      <c r="J84" s="47">
        <v>19.309999999999999</v>
      </c>
      <c r="K84" s="47">
        <v>0</v>
      </c>
      <c r="L84" s="47">
        <v>1.42</v>
      </c>
      <c r="M84" s="75">
        <v>1.42</v>
      </c>
      <c r="N84" s="74">
        <v>-54</v>
      </c>
      <c r="O84" s="47">
        <v>0</v>
      </c>
      <c r="P84" s="47">
        <v>0</v>
      </c>
      <c r="Q84" s="47">
        <v>-42</v>
      </c>
      <c r="R84" s="47">
        <v>0</v>
      </c>
      <c r="S84" s="75">
        <v>0</v>
      </c>
      <c r="U84" s="74">
        <v>-96.5</v>
      </c>
      <c r="V84" s="75">
        <v>69.39</v>
      </c>
      <c r="W84">
        <v>-54</v>
      </c>
      <c r="X84">
        <v>47.24</v>
      </c>
      <c r="Y84">
        <v>-0.5</v>
      </c>
      <c r="Z84">
        <v>1.42</v>
      </c>
      <c r="AA84">
        <v>-42</v>
      </c>
      <c r="AB84">
        <v>1.42</v>
      </c>
      <c r="AC84">
        <v>0</v>
      </c>
      <c r="AD84">
        <v>19.309999999999999</v>
      </c>
    </row>
    <row r="85" spans="7:30">
      <c r="G85" t="s">
        <v>127</v>
      </c>
      <c r="H85" s="74">
        <v>0</v>
      </c>
      <c r="I85" s="47">
        <v>126.41</v>
      </c>
      <c r="J85" s="47">
        <v>33.380000000000003</v>
      </c>
      <c r="K85" s="47">
        <v>0</v>
      </c>
      <c r="L85" s="47">
        <v>2.44</v>
      </c>
      <c r="M85" s="75">
        <v>3.03</v>
      </c>
      <c r="N85" s="74">
        <v>-53</v>
      </c>
      <c r="O85" s="47">
        <v>0</v>
      </c>
      <c r="P85" s="47">
        <v>0</v>
      </c>
      <c r="Q85" s="47">
        <v>-35</v>
      </c>
      <c r="R85" s="47">
        <v>0</v>
      </c>
      <c r="S85" s="75">
        <v>0</v>
      </c>
      <c r="U85" s="74">
        <v>-88.5</v>
      </c>
      <c r="V85" s="75">
        <v>165.26</v>
      </c>
      <c r="W85">
        <v>-53</v>
      </c>
      <c r="X85">
        <v>126.41</v>
      </c>
      <c r="Y85">
        <v>-0.5</v>
      </c>
      <c r="Z85">
        <v>2.44</v>
      </c>
      <c r="AA85">
        <v>-35</v>
      </c>
      <c r="AB85">
        <v>3.03</v>
      </c>
      <c r="AC85">
        <v>0</v>
      </c>
      <c r="AD85">
        <v>33.380000000000003</v>
      </c>
    </row>
    <row r="86" spans="7:30">
      <c r="G86" t="s">
        <v>128</v>
      </c>
      <c r="H86" s="74">
        <v>0</v>
      </c>
      <c r="I86" s="47">
        <v>156.94</v>
      </c>
      <c r="J86" s="47">
        <v>0</v>
      </c>
      <c r="K86" s="47">
        <v>0</v>
      </c>
      <c r="L86" s="47">
        <v>3.04</v>
      </c>
      <c r="M86" s="75">
        <v>3.54</v>
      </c>
      <c r="N86" s="74">
        <v>-46</v>
      </c>
      <c r="O86" s="47">
        <v>0</v>
      </c>
      <c r="P86" s="47">
        <v>0</v>
      </c>
      <c r="Q86" s="47">
        <v>-39</v>
      </c>
      <c r="R86" s="47">
        <v>0</v>
      </c>
      <c r="S86" s="75">
        <v>0</v>
      </c>
      <c r="U86" s="74">
        <v>-85.5</v>
      </c>
      <c r="V86" s="75">
        <v>163.52000000000001</v>
      </c>
      <c r="W86">
        <v>-46</v>
      </c>
      <c r="X86">
        <v>156.94</v>
      </c>
      <c r="Y86">
        <v>-0.5</v>
      </c>
      <c r="Z86">
        <v>3.04</v>
      </c>
      <c r="AA86">
        <v>-39</v>
      </c>
      <c r="AB86">
        <v>3.54</v>
      </c>
      <c r="AC86">
        <v>0</v>
      </c>
      <c r="AD86">
        <v>0</v>
      </c>
    </row>
    <row r="87" spans="7:30">
      <c r="G87" t="s">
        <v>129</v>
      </c>
      <c r="H87" s="74">
        <v>0</v>
      </c>
      <c r="I87" s="47">
        <v>188.54</v>
      </c>
      <c r="J87" s="47">
        <v>0</v>
      </c>
      <c r="K87" s="47">
        <v>0</v>
      </c>
      <c r="L87" s="47">
        <v>5.68</v>
      </c>
      <c r="M87" s="75">
        <v>4.5999999999999996</v>
      </c>
      <c r="N87" s="74">
        <v>-44</v>
      </c>
      <c r="O87" s="47">
        <v>0</v>
      </c>
      <c r="P87" s="47">
        <v>0</v>
      </c>
      <c r="Q87" s="47">
        <v>-38</v>
      </c>
      <c r="R87" s="47">
        <v>0</v>
      </c>
      <c r="S87" s="75">
        <v>0</v>
      </c>
      <c r="U87" s="74">
        <v>-82.5</v>
      </c>
      <c r="V87" s="75">
        <v>198.82</v>
      </c>
      <c r="W87">
        <v>-44</v>
      </c>
      <c r="X87">
        <v>188.54</v>
      </c>
      <c r="Y87">
        <v>-0.5</v>
      </c>
      <c r="Z87">
        <v>5.68</v>
      </c>
      <c r="AA87">
        <v>-38</v>
      </c>
      <c r="AB87">
        <v>4.5999999999999996</v>
      </c>
      <c r="AC87">
        <v>0</v>
      </c>
      <c r="AD87">
        <v>0</v>
      </c>
    </row>
    <row r="88" spans="7:30">
      <c r="G88" t="s">
        <v>130</v>
      </c>
      <c r="H88" s="74">
        <v>0</v>
      </c>
      <c r="I88" s="47">
        <v>163.94</v>
      </c>
      <c r="J88" s="47">
        <v>36.43</v>
      </c>
      <c r="K88" s="47">
        <v>0</v>
      </c>
      <c r="L88" s="47">
        <v>5.01</v>
      </c>
      <c r="M88" s="75">
        <v>4.01</v>
      </c>
      <c r="N88" s="74">
        <v>-7</v>
      </c>
      <c r="O88" s="47">
        <v>0</v>
      </c>
      <c r="P88" s="47">
        <v>0</v>
      </c>
      <c r="Q88" s="47">
        <v>-31</v>
      </c>
      <c r="R88" s="47">
        <v>0</v>
      </c>
      <c r="S88" s="75">
        <v>0</v>
      </c>
      <c r="U88" s="74">
        <v>-38.5</v>
      </c>
      <c r="V88" s="75">
        <v>209.39</v>
      </c>
      <c r="W88">
        <v>-7</v>
      </c>
      <c r="X88">
        <v>163.94</v>
      </c>
      <c r="Y88">
        <v>-0.5</v>
      </c>
      <c r="Z88">
        <v>5.01</v>
      </c>
      <c r="AA88">
        <v>-31</v>
      </c>
      <c r="AB88">
        <v>4.01</v>
      </c>
      <c r="AC88">
        <v>0</v>
      </c>
      <c r="AD88">
        <v>36.43</v>
      </c>
    </row>
    <row r="89" spans="7:30">
      <c r="G89" t="s">
        <v>131</v>
      </c>
      <c r="H89" s="74">
        <v>0</v>
      </c>
      <c r="I89" s="47">
        <v>124.8</v>
      </c>
      <c r="J89" s="47">
        <v>34.82</v>
      </c>
      <c r="K89" s="47">
        <v>0</v>
      </c>
      <c r="L89" s="47">
        <v>9.0399999999999991</v>
      </c>
      <c r="M89" s="75">
        <v>8.8699999999999992</v>
      </c>
      <c r="N89" s="74">
        <v>-9</v>
      </c>
      <c r="O89" s="47">
        <v>0</v>
      </c>
      <c r="P89" s="47">
        <v>0</v>
      </c>
      <c r="Q89" s="47">
        <v>-33</v>
      </c>
      <c r="R89" s="47">
        <v>0</v>
      </c>
      <c r="S89" s="75">
        <v>0</v>
      </c>
      <c r="U89" s="74">
        <v>-42.5</v>
      </c>
      <c r="V89" s="75">
        <v>177.53</v>
      </c>
      <c r="W89">
        <v>-9</v>
      </c>
      <c r="X89">
        <v>124.8</v>
      </c>
      <c r="Y89">
        <v>-0.5</v>
      </c>
      <c r="Z89">
        <v>9.0399999999999991</v>
      </c>
      <c r="AA89">
        <v>-33</v>
      </c>
      <c r="AB89">
        <v>8.8699999999999992</v>
      </c>
      <c r="AC89">
        <v>0</v>
      </c>
      <c r="AD89">
        <v>34.82</v>
      </c>
    </row>
    <row r="90" spans="7:30">
      <c r="G90" t="s">
        <v>132</v>
      </c>
      <c r="H90" s="74">
        <v>0</v>
      </c>
      <c r="I90" s="47">
        <v>140.28</v>
      </c>
      <c r="J90" s="47">
        <v>36.99</v>
      </c>
      <c r="K90" s="47">
        <v>0</v>
      </c>
      <c r="L90" s="47">
        <v>9.6</v>
      </c>
      <c r="M90" s="75">
        <v>7.68</v>
      </c>
      <c r="N90" s="74">
        <v>-28</v>
      </c>
      <c r="O90" s="47">
        <v>0</v>
      </c>
      <c r="P90" s="47">
        <v>0</v>
      </c>
      <c r="Q90" s="47">
        <v>-35</v>
      </c>
      <c r="R90" s="47">
        <v>0</v>
      </c>
      <c r="S90" s="75">
        <v>0</v>
      </c>
      <c r="U90" s="74">
        <v>-63.5</v>
      </c>
      <c r="V90" s="75">
        <v>194.55</v>
      </c>
      <c r="W90">
        <v>-28</v>
      </c>
      <c r="X90">
        <v>140.28</v>
      </c>
      <c r="Y90">
        <v>-0.5</v>
      </c>
      <c r="Z90">
        <v>9.6</v>
      </c>
      <c r="AA90">
        <v>-35</v>
      </c>
      <c r="AB90">
        <v>7.68</v>
      </c>
      <c r="AC90">
        <v>0</v>
      </c>
      <c r="AD90">
        <v>36.99</v>
      </c>
    </row>
    <row r="91" spans="7:30">
      <c r="G91" t="s">
        <v>133</v>
      </c>
      <c r="H91" s="74">
        <v>0</v>
      </c>
      <c r="I91" s="47">
        <v>81.489999999999995</v>
      </c>
      <c r="J91" s="47">
        <v>0</v>
      </c>
      <c r="K91" s="47">
        <v>0</v>
      </c>
      <c r="L91" s="47">
        <v>8.73</v>
      </c>
      <c r="M91" s="75">
        <v>5.82</v>
      </c>
      <c r="N91" s="74">
        <v>-68</v>
      </c>
      <c r="O91" s="47">
        <v>0</v>
      </c>
      <c r="P91" s="47">
        <v>0</v>
      </c>
      <c r="Q91" s="47">
        <v>-37</v>
      </c>
      <c r="R91" s="47">
        <v>0</v>
      </c>
      <c r="S91" s="75">
        <v>0</v>
      </c>
      <c r="U91" s="74">
        <v>-106.5</v>
      </c>
      <c r="V91" s="75">
        <v>96.04</v>
      </c>
      <c r="W91">
        <v>-68</v>
      </c>
      <c r="X91">
        <v>81.489999999999995</v>
      </c>
      <c r="Y91">
        <v>-1.5</v>
      </c>
      <c r="Z91">
        <v>8.73</v>
      </c>
      <c r="AA91">
        <v>-37</v>
      </c>
      <c r="AB91">
        <v>5.82</v>
      </c>
      <c r="AC91">
        <v>0</v>
      </c>
      <c r="AD91">
        <v>0</v>
      </c>
    </row>
    <row r="92" spans="7:30">
      <c r="G92" t="s">
        <v>134</v>
      </c>
      <c r="H92" s="74">
        <v>0</v>
      </c>
      <c r="I92" s="47">
        <v>88.28</v>
      </c>
      <c r="J92" s="47">
        <v>9.6999999999999993</v>
      </c>
      <c r="K92" s="47">
        <v>0</v>
      </c>
      <c r="L92" s="47">
        <v>8.73</v>
      </c>
      <c r="M92" s="75">
        <v>4.75</v>
      </c>
      <c r="N92" s="74">
        <v>-81</v>
      </c>
      <c r="O92" s="47">
        <v>0</v>
      </c>
      <c r="P92" s="47">
        <v>0</v>
      </c>
      <c r="Q92" s="47">
        <v>-37</v>
      </c>
      <c r="R92" s="47">
        <v>0</v>
      </c>
      <c r="S92" s="75">
        <v>0</v>
      </c>
      <c r="U92" s="74">
        <v>-119.5</v>
      </c>
      <c r="V92" s="75">
        <v>111.46</v>
      </c>
      <c r="W92">
        <v>-81</v>
      </c>
      <c r="X92">
        <v>88.28</v>
      </c>
      <c r="Y92">
        <v>-1.5</v>
      </c>
      <c r="Z92">
        <v>8.73</v>
      </c>
      <c r="AA92">
        <v>-37</v>
      </c>
      <c r="AB92">
        <v>4.75</v>
      </c>
      <c r="AC92">
        <v>0</v>
      </c>
      <c r="AD92">
        <v>9.6999999999999993</v>
      </c>
    </row>
    <row r="93" spans="7:30">
      <c r="G93" t="s">
        <v>135</v>
      </c>
      <c r="H93" s="74">
        <v>0</v>
      </c>
      <c r="I93" s="47">
        <v>107.68</v>
      </c>
      <c r="J93" s="47">
        <v>77.61</v>
      </c>
      <c r="K93" s="47">
        <v>0</v>
      </c>
      <c r="L93" s="47">
        <v>8.73</v>
      </c>
      <c r="M93" s="75">
        <v>6.31</v>
      </c>
      <c r="N93" s="74">
        <v>-81</v>
      </c>
      <c r="O93" s="47">
        <v>0</v>
      </c>
      <c r="P93" s="47">
        <v>0</v>
      </c>
      <c r="Q93" s="47">
        <v>-38</v>
      </c>
      <c r="R93" s="47">
        <v>0</v>
      </c>
      <c r="S93" s="75">
        <v>0</v>
      </c>
      <c r="U93" s="74">
        <v>-120.5</v>
      </c>
      <c r="V93" s="75">
        <v>200.33</v>
      </c>
      <c r="W93">
        <v>-81</v>
      </c>
      <c r="X93">
        <v>107.68</v>
      </c>
      <c r="Y93">
        <v>-1.5</v>
      </c>
      <c r="Z93">
        <v>8.73</v>
      </c>
      <c r="AA93">
        <v>-38</v>
      </c>
      <c r="AB93">
        <v>6.31</v>
      </c>
      <c r="AC93">
        <v>0</v>
      </c>
      <c r="AD93">
        <v>77.61</v>
      </c>
    </row>
    <row r="94" spans="7:30">
      <c r="G94" t="s">
        <v>136</v>
      </c>
      <c r="H94" s="74">
        <v>0</v>
      </c>
      <c r="I94" s="47">
        <v>113.5</v>
      </c>
      <c r="J94" s="47">
        <v>77.61</v>
      </c>
      <c r="K94" s="47">
        <v>0</v>
      </c>
      <c r="L94" s="47">
        <v>8.73</v>
      </c>
      <c r="M94" s="75">
        <v>6.5</v>
      </c>
      <c r="N94" s="74">
        <v>-85</v>
      </c>
      <c r="O94" s="47">
        <v>0</v>
      </c>
      <c r="P94" s="47">
        <v>0</v>
      </c>
      <c r="Q94" s="47">
        <v>-39</v>
      </c>
      <c r="R94" s="47">
        <v>0</v>
      </c>
      <c r="S94" s="75">
        <v>0</v>
      </c>
      <c r="U94" s="74">
        <v>-125.5</v>
      </c>
      <c r="V94" s="75">
        <v>206.34</v>
      </c>
      <c r="W94">
        <v>-85</v>
      </c>
      <c r="X94">
        <v>113.5</v>
      </c>
      <c r="Y94">
        <v>-1.5</v>
      </c>
      <c r="Z94">
        <v>8.73</v>
      </c>
      <c r="AA94">
        <v>-39</v>
      </c>
      <c r="AB94">
        <v>6.5</v>
      </c>
      <c r="AC94">
        <v>0</v>
      </c>
      <c r="AD94">
        <v>77.61</v>
      </c>
    </row>
    <row r="95" spans="7:30">
      <c r="G95" t="s">
        <v>137</v>
      </c>
      <c r="H95" s="74">
        <v>0</v>
      </c>
      <c r="I95" s="47">
        <v>123.2</v>
      </c>
      <c r="J95" s="47">
        <v>201.78</v>
      </c>
      <c r="K95" s="47">
        <v>0</v>
      </c>
      <c r="L95" s="47">
        <v>8.5399999999999991</v>
      </c>
      <c r="M95" s="75">
        <v>6.69</v>
      </c>
      <c r="N95" s="74">
        <v>-86</v>
      </c>
      <c r="O95" s="47">
        <v>0</v>
      </c>
      <c r="P95" s="47">
        <v>0</v>
      </c>
      <c r="Q95" s="47">
        <v>-41</v>
      </c>
      <c r="R95" s="47">
        <v>0</v>
      </c>
      <c r="S95" s="75">
        <v>0</v>
      </c>
      <c r="U95" s="74">
        <v>-128.5</v>
      </c>
      <c r="V95" s="75">
        <v>340.21</v>
      </c>
      <c r="W95">
        <v>-86</v>
      </c>
      <c r="X95">
        <v>123.2</v>
      </c>
      <c r="Y95">
        <v>-1.5</v>
      </c>
      <c r="Z95">
        <v>8.5399999999999991</v>
      </c>
      <c r="AA95">
        <v>-41</v>
      </c>
      <c r="AB95">
        <v>6.69</v>
      </c>
      <c r="AC95">
        <v>0</v>
      </c>
      <c r="AD95">
        <v>201.78</v>
      </c>
    </row>
    <row r="96" spans="7:30">
      <c r="G96" t="s">
        <v>138</v>
      </c>
      <c r="H96" s="74">
        <v>0</v>
      </c>
      <c r="I96" s="47">
        <v>129.99</v>
      </c>
      <c r="J96" s="47">
        <v>215.37</v>
      </c>
      <c r="K96" s="47">
        <v>0</v>
      </c>
      <c r="L96" s="47">
        <v>8.34</v>
      </c>
      <c r="M96" s="75">
        <v>5.24</v>
      </c>
      <c r="N96" s="74">
        <v>-22</v>
      </c>
      <c r="O96" s="47">
        <v>0</v>
      </c>
      <c r="P96" s="47">
        <v>0</v>
      </c>
      <c r="Q96" s="47">
        <v>-43</v>
      </c>
      <c r="R96" s="47">
        <v>0</v>
      </c>
      <c r="S96" s="75">
        <v>0</v>
      </c>
      <c r="U96" s="74">
        <v>-66.5</v>
      </c>
      <c r="V96" s="75">
        <v>358.94</v>
      </c>
      <c r="W96">
        <v>-22</v>
      </c>
      <c r="X96">
        <v>129.99</v>
      </c>
      <c r="Y96">
        <v>-1.5</v>
      </c>
      <c r="Z96">
        <v>8.34</v>
      </c>
      <c r="AA96">
        <v>-43</v>
      </c>
      <c r="AB96">
        <v>5.24</v>
      </c>
      <c r="AC96">
        <v>0</v>
      </c>
      <c r="AD96">
        <v>215.37</v>
      </c>
    </row>
    <row r="97" spans="1:83">
      <c r="G97" t="s">
        <v>139</v>
      </c>
      <c r="H97" s="74">
        <v>0</v>
      </c>
      <c r="I97" s="47">
        <v>87.31</v>
      </c>
      <c r="J97" s="47">
        <v>181.41</v>
      </c>
      <c r="K97" s="47">
        <v>0</v>
      </c>
      <c r="L97" s="47">
        <v>8.15</v>
      </c>
      <c r="M97" s="75">
        <v>3.78</v>
      </c>
      <c r="N97" s="74">
        <v>-22</v>
      </c>
      <c r="O97" s="47">
        <v>0</v>
      </c>
      <c r="P97" s="47">
        <v>0</v>
      </c>
      <c r="Q97" s="47">
        <v>-45</v>
      </c>
      <c r="R97" s="47">
        <v>0</v>
      </c>
      <c r="S97" s="75">
        <v>0</v>
      </c>
      <c r="U97" s="74">
        <v>-68.5</v>
      </c>
      <c r="V97" s="75">
        <v>280.64999999999998</v>
      </c>
      <c r="W97">
        <v>-22</v>
      </c>
      <c r="X97">
        <v>87.31</v>
      </c>
      <c r="Y97">
        <v>-1.5</v>
      </c>
      <c r="Z97">
        <v>8.15</v>
      </c>
      <c r="AA97">
        <v>-45</v>
      </c>
      <c r="AB97">
        <v>3.78</v>
      </c>
      <c r="AC97">
        <v>0</v>
      </c>
      <c r="AD97">
        <v>181.41</v>
      </c>
    </row>
    <row r="98" spans="1:83">
      <c r="G98" t="s">
        <v>140</v>
      </c>
      <c r="H98" s="74">
        <v>0</v>
      </c>
      <c r="I98" s="47">
        <v>77.61</v>
      </c>
      <c r="J98" s="47">
        <v>157.16</v>
      </c>
      <c r="K98" s="47">
        <v>0</v>
      </c>
      <c r="L98" s="47">
        <v>7.95</v>
      </c>
      <c r="M98" s="75">
        <v>1.84</v>
      </c>
      <c r="N98" s="74">
        <v>0</v>
      </c>
      <c r="O98" s="47">
        <v>0</v>
      </c>
      <c r="P98" s="47">
        <v>0</v>
      </c>
      <c r="Q98" s="47">
        <v>-48</v>
      </c>
      <c r="R98" s="47">
        <v>0</v>
      </c>
      <c r="S98" s="75">
        <v>0</v>
      </c>
      <c r="U98" s="74">
        <v>-49.5</v>
      </c>
      <c r="V98" s="75">
        <v>244.56</v>
      </c>
      <c r="W98">
        <v>0</v>
      </c>
      <c r="X98">
        <v>77.61</v>
      </c>
      <c r="Y98">
        <v>-1.5</v>
      </c>
      <c r="Z98">
        <v>7.95</v>
      </c>
      <c r="AA98">
        <v>-48</v>
      </c>
      <c r="AB98">
        <v>1.84</v>
      </c>
      <c r="AC98">
        <v>0</v>
      </c>
      <c r="AD98">
        <v>157.16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0.5357799999999997</v>
      </c>
      <c r="I99" s="70">
        <f t="shared" ref="I99:BQ99" si="1">SUM(I3:I98)/4000</f>
        <v>1.6600575</v>
      </c>
      <c r="J99" s="70">
        <f t="shared" si="1"/>
        <v>1.1907749999999997</v>
      </c>
      <c r="K99" s="70">
        <f t="shared" si="1"/>
        <v>0.14550249999999995</v>
      </c>
      <c r="L99" s="70">
        <f t="shared" si="1"/>
        <v>0.23677999999999993</v>
      </c>
      <c r="M99" s="70">
        <f t="shared" si="1"/>
        <v>2.6185E-2</v>
      </c>
      <c r="N99" s="69">
        <f t="shared" si="1"/>
        <v>-0.83074999999999999</v>
      </c>
      <c r="O99" s="70">
        <f t="shared" si="1"/>
        <v>-1.8499999999999999E-2</v>
      </c>
      <c r="P99" s="70">
        <f t="shared" si="1"/>
        <v>-0.14274999999999999</v>
      </c>
      <c r="Q99" s="70">
        <f t="shared" si="1"/>
        <v>-0.55249999999999999</v>
      </c>
      <c r="R99" s="70">
        <f t="shared" si="1"/>
        <v>0</v>
      </c>
      <c r="S99" s="71">
        <f t="shared" si="1"/>
        <v>0</v>
      </c>
      <c r="U99" s="69">
        <f t="shared" si="1"/>
        <v>-1.5674999999999999</v>
      </c>
      <c r="V99" s="71">
        <f t="shared" si="1"/>
        <v>3.79508</v>
      </c>
      <c r="W99">
        <f t="shared" si="1"/>
        <v>-0.29984500000000008</v>
      </c>
      <c r="X99">
        <f t="shared" si="1"/>
        <v>1.6415574999999998</v>
      </c>
      <c r="Y99">
        <f t="shared" si="1"/>
        <v>-2.3E-2</v>
      </c>
      <c r="Z99">
        <f t="shared" si="1"/>
        <v>0.23677999999999993</v>
      </c>
      <c r="AA99">
        <f t="shared" si="1"/>
        <v>-0.40699749999999951</v>
      </c>
      <c r="AB99">
        <f t="shared" si="1"/>
        <v>2.6185E-2</v>
      </c>
      <c r="AC99">
        <f t="shared" si="1"/>
        <v>4.8749999999999922E-3</v>
      </c>
      <c r="AD99">
        <f t="shared" si="1"/>
        <v>1.0480249999999998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585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97.97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585</v>
      </c>
      <c r="U3" s="74">
        <v>-5.5</v>
      </c>
      <c r="V3" s="75">
        <v>97.97</v>
      </c>
      <c r="W3">
        <v>0</v>
      </c>
      <c r="X3">
        <v>97.97</v>
      </c>
      <c r="Y3">
        <v>-5.5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97.01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97.01</v>
      </c>
      <c r="W4">
        <v>0</v>
      </c>
      <c r="X4">
        <v>97.01</v>
      </c>
      <c r="Y4">
        <v>-5.5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82.46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82.46</v>
      </c>
      <c r="W5">
        <v>0</v>
      </c>
      <c r="X5">
        <v>82.46</v>
      </c>
      <c r="Y5">
        <v>-5.5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58.21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58.21</v>
      </c>
      <c r="W6">
        <v>0</v>
      </c>
      <c r="X6">
        <v>58.21</v>
      </c>
      <c r="Y6">
        <v>-5.5</v>
      </c>
      <c r="Z6">
        <v>0</v>
      </c>
    </row>
    <row r="7" spans="1:26">
      <c r="A7" t="s">
        <v>540</v>
      </c>
      <c r="G7" t="s">
        <v>49</v>
      </c>
      <c r="H7" s="74">
        <v>0</v>
      </c>
      <c r="I7" s="47">
        <v>101.86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101.86</v>
      </c>
      <c r="W7">
        <v>0</v>
      </c>
      <c r="X7">
        <v>101.86</v>
      </c>
      <c r="Y7">
        <v>-5.5</v>
      </c>
      <c r="Z7">
        <v>0</v>
      </c>
    </row>
    <row r="8" spans="1:26">
      <c r="G8" t="s">
        <v>50</v>
      </c>
      <c r="H8" s="74">
        <v>0</v>
      </c>
      <c r="I8" s="47">
        <v>92.16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92.16</v>
      </c>
      <c r="W8">
        <v>0</v>
      </c>
      <c r="X8">
        <v>92.16</v>
      </c>
      <c r="Y8">
        <v>-5.5</v>
      </c>
      <c r="Z8">
        <v>0</v>
      </c>
    </row>
    <row r="9" spans="1:26">
      <c r="G9" t="s">
        <v>51</v>
      </c>
      <c r="H9" s="74">
        <v>0</v>
      </c>
      <c r="I9" s="47">
        <v>77.61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77.61</v>
      </c>
      <c r="W9">
        <v>0</v>
      </c>
      <c r="X9">
        <v>77.61</v>
      </c>
      <c r="Y9">
        <v>-5.5</v>
      </c>
      <c r="Z9">
        <v>0</v>
      </c>
    </row>
    <row r="10" spans="1:26">
      <c r="G10" t="s">
        <v>52</v>
      </c>
      <c r="H10" s="74">
        <v>0</v>
      </c>
      <c r="I10" s="47">
        <v>58.21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58.21</v>
      </c>
      <c r="W10">
        <v>0</v>
      </c>
      <c r="X10">
        <v>58.21</v>
      </c>
      <c r="Y10">
        <v>-5.5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0</v>
      </c>
      <c r="W11">
        <v>0</v>
      </c>
      <c r="X11">
        <v>0</v>
      </c>
      <c r="Y11">
        <v>-5.5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</v>
      </c>
      <c r="W12">
        <v>0</v>
      </c>
      <c r="X12">
        <v>0</v>
      </c>
      <c r="Y12">
        <v>-5.5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0</v>
      </c>
      <c r="W13">
        <v>0</v>
      </c>
      <c r="X13">
        <v>0</v>
      </c>
      <c r="Y13">
        <v>-5.5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0.21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0.21</v>
      </c>
      <c r="W14">
        <v>0</v>
      </c>
      <c r="X14">
        <v>0</v>
      </c>
      <c r="Y14">
        <v>-5.5</v>
      </c>
      <c r="Z14">
        <v>0.21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0.22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0.22</v>
      </c>
      <c r="W15">
        <v>0</v>
      </c>
      <c r="X15">
        <v>0</v>
      </c>
      <c r="Y15">
        <v>-5.5</v>
      </c>
      <c r="Z15">
        <v>0.22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0</v>
      </c>
      <c r="W16">
        <v>0</v>
      </c>
      <c r="X16">
        <v>0</v>
      </c>
      <c r="Y16">
        <v>-5.5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0</v>
      </c>
      <c r="W17">
        <v>0</v>
      </c>
      <c r="X17">
        <v>0</v>
      </c>
      <c r="Y17">
        <v>-5.5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0.96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0.96</v>
      </c>
      <c r="W18">
        <v>0</v>
      </c>
      <c r="X18">
        <v>0</v>
      </c>
      <c r="Y18">
        <v>-5.5</v>
      </c>
      <c r="Z18">
        <v>0.96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1.41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1.41</v>
      </c>
      <c r="W19">
        <v>0</v>
      </c>
      <c r="X19">
        <v>0</v>
      </c>
      <c r="Y19">
        <v>-5.5</v>
      </c>
      <c r="Z19">
        <v>1.41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0</v>
      </c>
      <c r="W20">
        <v>0</v>
      </c>
      <c r="X20">
        <v>0</v>
      </c>
      <c r="Y20">
        <v>-5.5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0</v>
      </c>
      <c r="W21">
        <v>0</v>
      </c>
      <c r="X21">
        <v>0</v>
      </c>
      <c r="Y21">
        <v>-5.5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0</v>
      </c>
      <c r="W22">
        <v>0</v>
      </c>
      <c r="X22">
        <v>0</v>
      </c>
      <c r="Y22">
        <v>-5.5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0</v>
      </c>
      <c r="W23">
        <v>0</v>
      </c>
      <c r="X23">
        <v>0</v>
      </c>
      <c r="Y23">
        <v>-5.5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</v>
      </c>
      <c r="W24">
        <v>0</v>
      </c>
      <c r="X24">
        <v>0</v>
      </c>
      <c r="Y24">
        <v>-5.5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0</v>
      </c>
      <c r="W25">
        <v>0</v>
      </c>
      <c r="X25">
        <v>0</v>
      </c>
      <c r="Y25">
        <v>-5.5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</v>
      </c>
      <c r="W26">
        <v>0</v>
      </c>
      <c r="X26">
        <v>0</v>
      </c>
      <c r="Y26">
        <v>-5.5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</row>
    <row r="34" spans="7:26">
      <c r="G34" t="s">
        <v>76</v>
      </c>
      <c r="H34" s="74">
        <v>123.2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123.2</v>
      </c>
      <c r="W34">
        <v>123.2</v>
      </c>
      <c r="X34">
        <v>0</v>
      </c>
      <c r="Y34">
        <v>-5.5</v>
      </c>
      <c r="Z34">
        <v>0</v>
      </c>
    </row>
    <row r="35" spans="7:26">
      <c r="G35" t="s">
        <v>77</v>
      </c>
      <c r="H35" s="74">
        <v>0.52</v>
      </c>
      <c r="I35" s="47">
        <v>0</v>
      </c>
      <c r="J35" s="47">
        <v>0</v>
      </c>
      <c r="K35" s="47">
        <v>0</v>
      </c>
      <c r="L35" s="47">
        <v>0</v>
      </c>
      <c r="M35" s="75">
        <v>7.65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8.17</v>
      </c>
      <c r="W35">
        <v>0.52</v>
      </c>
      <c r="X35">
        <v>0</v>
      </c>
      <c r="Y35">
        <v>-5.5</v>
      </c>
      <c r="Z35">
        <v>7.65</v>
      </c>
    </row>
    <row r="36" spans="7:26">
      <c r="G36" t="s">
        <v>78</v>
      </c>
      <c r="H36" s="74">
        <v>60.14</v>
      </c>
      <c r="I36" s="47">
        <v>0</v>
      </c>
      <c r="J36" s="47">
        <v>0</v>
      </c>
      <c r="K36" s="47">
        <v>0</v>
      </c>
      <c r="L36" s="47">
        <v>0</v>
      </c>
      <c r="M36" s="75">
        <v>10.77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70.91</v>
      </c>
      <c r="W36">
        <v>60.14</v>
      </c>
      <c r="X36">
        <v>0</v>
      </c>
      <c r="Y36">
        <v>-5.5</v>
      </c>
      <c r="Z36">
        <v>10.77</v>
      </c>
    </row>
    <row r="37" spans="7:26">
      <c r="G37" t="s">
        <v>79</v>
      </c>
      <c r="H37" s="74">
        <v>25.22</v>
      </c>
      <c r="I37" s="47">
        <v>0</v>
      </c>
      <c r="J37" s="47">
        <v>0</v>
      </c>
      <c r="K37" s="47">
        <v>0</v>
      </c>
      <c r="L37" s="47">
        <v>0</v>
      </c>
      <c r="M37" s="75">
        <v>10.09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35.31</v>
      </c>
      <c r="W37">
        <v>25.22</v>
      </c>
      <c r="X37">
        <v>0</v>
      </c>
      <c r="Y37">
        <v>-5.5</v>
      </c>
      <c r="Z37">
        <v>10.09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15.91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15.91</v>
      </c>
      <c r="W38">
        <v>0</v>
      </c>
      <c r="X38">
        <v>0</v>
      </c>
      <c r="Y38">
        <v>-5.5</v>
      </c>
      <c r="Z38">
        <v>15.91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13.97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13.97</v>
      </c>
      <c r="W39">
        <v>0</v>
      </c>
      <c r="X39">
        <v>0</v>
      </c>
      <c r="Y39">
        <v>-5.5</v>
      </c>
      <c r="Z39">
        <v>13.97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11.25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11.25</v>
      </c>
      <c r="W40">
        <v>0</v>
      </c>
      <c r="X40">
        <v>0</v>
      </c>
      <c r="Y40">
        <v>-5.5</v>
      </c>
      <c r="Z40">
        <v>11.25</v>
      </c>
    </row>
    <row r="41" spans="7:26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10.96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10.96</v>
      </c>
      <c r="W41">
        <v>0</v>
      </c>
      <c r="X41">
        <v>0</v>
      </c>
      <c r="Y41">
        <v>-5.5</v>
      </c>
      <c r="Z41">
        <v>10.96</v>
      </c>
    </row>
    <row r="42" spans="7:26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9.1199999999999992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9.1199999999999992</v>
      </c>
      <c r="W42">
        <v>0</v>
      </c>
      <c r="X42">
        <v>0</v>
      </c>
      <c r="Y42">
        <v>-5.5</v>
      </c>
      <c r="Z42">
        <v>9.1199999999999992</v>
      </c>
    </row>
    <row r="43" spans="7:26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8.25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8.25</v>
      </c>
      <c r="W43">
        <v>0</v>
      </c>
      <c r="X43">
        <v>0</v>
      </c>
      <c r="Y43">
        <v>-5.5</v>
      </c>
      <c r="Z43">
        <v>8.25</v>
      </c>
    </row>
    <row r="44" spans="7:26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7.37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7.37</v>
      </c>
      <c r="W44">
        <v>0</v>
      </c>
      <c r="X44">
        <v>0</v>
      </c>
      <c r="Y44">
        <v>-5.5</v>
      </c>
      <c r="Z44">
        <v>7.37</v>
      </c>
    </row>
    <row r="45" spans="7:26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6.5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6.5</v>
      </c>
      <c r="W45">
        <v>0</v>
      </c>
      <c r="X45">
        <v>0</v>
      </c>
      <c r="Y45">
        <v>-5.5</v>
      </c>
      <c r="Z45">
        <v>6.5</v>
      </c>
    </row>
    <row r="46" spans="7:26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6.21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6.21</v>
      </c>
      <c r="W46">
        <v>0</v>
      </c>
      <c r="X46">
        <v>0</v>
      </c>
      <c r="Y46">
        <v>-5.5</v>
      </c>
      <c r="Z46">
        <v>6.21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5.63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5.63</v>
      </c>
      <c r="W47">
        <v>0</v>
      </c>
      <c r="X47">
        <v>0</v>
      </c>
      <c r="Y47">
        <v>-5.5</v>
      </c>
      <c r="Z47">
        <v>5.63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2.6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2.6</v>
      </c>
      <c r="W48">
        <v>0</v>
      </c>
      <c r="X48">
        <v>0</v>
      </c>
      <c r="Y48">
        <v>-5.5</v>
      </c>
      <c r="Z48">
        <v>2.6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3.14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3.14</v>
      </c>
      <c r="W49">
        <v>0</v>
      </c>
      <c r="X49">
        <v>0</v>
      </c>
      <c r="Y49">
        <v>-5.5</v>
      </c>
      <c r="Z49">
        <v>3.14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5.92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5.92</v>
      </c>
      <c r="W50">
        <v>0</v>
      </c>
      <c r="X50">
        <v>0</v>
      </c>
      <c r="Y50">
        <v>-5.5</v>
      </c>
      <c r="Z50">
        <v>5.92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10.57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10.57</v>
      </c>
      <c r="W51">
        <v>0</v>
      </c>
      <c r="X51">
        <v>0</v>
      </c>
      <c r="Y51">
        <v>-5.5</v>
      </c>
      <c r="Z51">
        <v>10.57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10.77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10.77</v>
      </c>
      <c r="W52">
        <v>0</v>
      </c>
      <c r="X52">
        <v>0</v>
      </c>
      <c r="Y52">
        <v>-5.5</v>
      </c>
      <c r="Z52">
        <v>10.77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8.83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8.83</v>
      </c>
      <c r="W53">
        <v>0</v>
      </c>
      <c r="X53">
        <v>0</v>
      </c>
      <c r="Y53">
        <v>-5.5</v>
      </c>
      <c r="Z53">
        <v>8.83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8.6300000000000008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8.6300000000000008</v>
      </c>
      <c r="W54">
        <v>0</v>
      </c>
      <c r="X54">
        <v>0</v>
      </c>
      <c r="Y54">
        <v>-5.5</v>
      </c>
      <c r="Z54">
        <v>8.6300000000000008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8.5399999999999991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8.5399999999999991</v>
      </c>
      <c r="W55">
        <v>0</v>
      </c>
      <c r="X55">
        <v>0</v>
      </c>
      <c r="Y55">
        <v>-5.5</v>
      </c>
      <c r="Z55">
        <v>8.5399999999999991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9.6999999999999993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9.6999999999999993</v>
      </c>
      <c r="W56">
        <v>0</v>
      </c>
      <c r="X56">
        <v>0</v>
      </c>
      <c r="Y56">
        <v>-5.5</v>
      </c>
      <c r="Z56">
        <v>9.6999999999999993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9.8000000000000007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9.8000000000000007</v>
      </c>
      <c r="W57">
        <v>0</v>
      </c>
      <c r="X57">
        <v>0</v>
      </c>
      <c r="Y57">
        <v>-5.5</v>
      </c>
      <c r="Z57">
        <v>9.8000000000000007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7.57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7.57</v>
      </c>
      <c r="W58">
        <v>0</v>
      </c>
      <c r="X58">
        <v>0</v>
      </c>
      <c r="Y58">
        <v>-5.5</v>
      </c>
      <c r="Z58">
        <v>7.57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0</v>
      </c>
      <c r="W59">
        <v>0</v>
      </c>
      <c r="X59">
        <v>0</v>
      </c>
      <c r="Y59">
        <v>-5.5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0</v>
      </c>
      <c r="W60">
        <v>0</v>
      </c>
      <c r="X60">
        <v>0</v>
      </c>
      <c r="Y60">
        <v>-5.5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0</v>
      </c>
      <c r="W61">
        <v>0</v>
      </c>
      <c r="X61">
        <v>0</v>
      </c>
      <c r="Y61">
        <v>-5.5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0</v>
      </c>
      <c r="W62">
        <v>0</v>
      </c>
      <c r="X62">
        <v>0</v>
      </c>
      <c r="Y62">
        <v>-5.5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1.1399999999999999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1.1399999999999999</v>
      </c>
      <c r="W63">
        <v>0</v>
      </c>
      <c r="X63">
        <v>0</v>
      </c>
      <c r="Y63">
        <v>-5.5</v>
      </c>
      <c r="Z63">
        <v>1.1399999999999999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0</v>
      </c>
      <c r="W64">
        <v>0</v>
      </c>
      <c r="X64">
        <v>0</v>
      </c>
      <c r="Y64">
        <v>-5.5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0</v>
      </c>
      <c r="W65">
        <v>0</v>
      </c>
      <c r="X65">
        <v>0</v>
      </c>
      <c r="Y65">
        <v>-5.5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0</v>
      </c>
      <c r="W66">
        <v>0</v>
      </c>
      <c r="X66">
        <v>0</v>
      </c>
      <c r="Y66">
        <v>-5.5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0</v>
      </c>
      <c r="W67">
        <v>0</v>
      </c>
      <c r="X67">
        <v>0</v>
      </c>
      <c r="Y67">
        <v>-5.5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0</v>
      </c>
      <c r="W68">
        <v>0</v>
      </c>
      <c r="X68">
        <v>0</v>
      </c>
      <c r="Y68">
        <v>-5.5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8.73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8.73</v>
      </c>
      <c r="W69">
        <v>0</v>
      </c>
      <c r="X69">
        <v>0</v>
      </c>
      <c r="Y69">
        <v>-5.5</v>
      </c>
      <c r="Z69">
        <v>8.73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8.6300000000000008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8.6300000000000008</v>
      </c>
      <c r="W70">
        <v>0</v>
      </c>
      <c r="X70">
        <v>0</v>
      </c>
      <c r="Y70">
        <v>-5.5</v>
      </c>
      <c r="Z70">
        <v>8.6300000000000008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11.93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11.93</v>
      </c>
      <c r="W71">
        <v>0</v>
      </c>
      <c r="X71">
        <v>0</v>
      </c>
      <c r="Y71">
        <v>-5.5</v>
      </c>
      <c r="Z71">
        <v>11.93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13.39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13.39</v>
      </c>
      <c r="W72">
        <v>0</v>
      </c>
      <c r="X72">
        <v>0</v>
      </c>
      <c r="Y72">
        <v>-5.5</v>
      </c>
      <c r="Z72">
        <v>13.39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11.64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11.64</v>
      </c>
      <c r="W73">
        <v>0</v>
      </c>
      <c r="X73">
        <v>0</v>
      </c>
      <c r="Y73">
        <v>-5.5</v>
      </c>
      <c r="Z73">
        <v>11.64</v>
      </c>
    </row>
    <row r="74" spans="7:26">
      <c r="G74" t="s">
        <v>116</v>
      </c>
      <c r="H74" s="74">
        <v>0</v>
      </c>
      <c r="I74" s="47">
        <v>82.46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82.46</v>
      </c>
      <c r="W74">
        <v>0</v>
      </c>
      <c r="X74">
        <v>82.46</v>
      </c>
      <c r="Y74">
        <v>-5.5</v>
      </c>
      <c r="Z74">
        <v>0</v>
      </c>
    </row>
    <row r="75" spans="7:26">
      <c r="G75" t="s">
        <v>117</v>
      </c>
      <c r="H75" s="74">
        <v>0</v>
      </c>
      <c r="I75" s="47">
        <v>68.260000000000005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68.260000000000005</v>
      </c>
      <c r="W75">
        <v>0</v>
      </c>
      <c r="X75">
        <v>68.260000000000005</v>
      </c>
      <c r="Y75">
        <v>-5.5</v>
      </c>
      <c r="Z75">
        <v>0</v>
      </c>
    </row>
    <row r="76" spans="7:26">
      <c r="G76" t="s">
        <v>118</v>
      </c>
      <c r="H76" s="74">
        <v>0</v>
      </c>
      <c r="I76" s="47">
        <v>16.920000000000002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16.920000000000002</v>
      </c>
      <c r="W76">
        <v>0</v>
      </c>
      <c r="X76">
        <v>16.920000000000002</v>
      </c>
      <c r="Y76">
        <v>-5.5</v>
      </c>
      <c r="Z76">
        <v>0</v>
      </c>
    </row>
    <row r="77" spans="7:26">
      <c r="G77" t="s">
        <v>119</v>
      </c>
      <c r="H77" s="74">
        <v>52.82</v>
      </c>
      <c r="I77" s="47">
        <v>7.55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60.37</v>
      </c>
      <c r="W77">
        <v>52.82</v>
      </c>
      <c r="X77">
        <v>7.55</v>
      </c>
      <c r="Y77">
        <v>-5.5</v>
      </c>
      <c r="Z77">
        <v>0</v>
      </c>
    </row>
    <row r="78" spans="7:26">
      <c r="G78" t="s">
        <v>120</v>
      </c>
      <c r="H78" s="74">
        <v>69.91</v>
      </c>
      <c r="I78" s="47">
        <v>10.38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80.290000000000006</v>
      </c>
      <c r="W78">
        <v>69.91</v>
      </c>
      <c r="X78">
        <v>10.38</v>
      </c>
      <c r="Y78">
        <v>-5.5</v>
      </c>
      <c r="Z78">
        <v>0</v>
      </c>
    </row>
    <row r="79" spans="7:26">
      <c r="G79" t="s">
        <v>121</v>
      </c>
      <c r="H79" s="74">
        <v>14.67</v>
      </c>
      <c r="I79" s="47">
        <v>1.66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16.329999999999998</v>
      </c>
      <c r="W79">
        <v>14.67</v>
      </c>
      <c r="X79">
        <v>1.66</v>
      </c>
      <c r="Y79">
        <v>-5.5</v>
      </c>
      <c r="Z79">
        <v>0</v>
      </c>
    </row>
    <row r="80" spans="7:26">
      <c r="G80" t="s">
        <v>122</v>
      </c>
      <c r="H80" s="74">
        <v>14.19</v>
      </c>
      <c r="I80" s="47">
        <v>2.19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16.38</v>
      </c>
      <c r="W80">
        <v>14.19</v>
      </c>
      <c r="X80">
        <v>2.19</v>
      </c>
      <c r="Y80">
        <v>-5.5</v>
      </c>
      <c r="Z80">
        <v>0</v>
      </c>
    </row>
    <row r="81" spans="7:26">
      <c r="G81" t="s">
        <v>123</v>
      </c>
      <c r="H81" s="74">
        <v>10.31</v>
      </c>
      <c r="I81" s="47">
        <v>2.4700000000000002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12.78</v>
      </c>
      <c r="W81">
        <v>10.31</v>
      </c>
      <c r="X81">
        <v>2.4700000000000002</v>
      </c>
      <c r="Y81">
        <v>-5.5</v>
      </c>
      <c r="Z81">
        <v>0</v>
      </c>
    </row>
    <row r="82" spans="7:26">
      <c r="G82" t="s">
        <v>124</v>
      </c>
      <c r="H82" s="74">
        <v>7.55</v>
      </c>
      <c r="I82" s="47">
        <v>3.11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10.66</v>
      </c>
      <c r="W82">
        <v>7.55</v>
      </c>
      <c r="X82">
        <v>3.11</v>
      </c>
      <c r="Y82">
        <v>-5.5</v>
      </c>
      <c r="Z82">
        <v>0</v>
      </c>
    </row>
    <row r="83" spans="7:26">
      <c r="G83" t="s">
        <v>125</v>
      </c>
      <c r="H83" s="74">
        <v>17.32</v>
      </c>
      <c r="I83" s="47">
        <v>1.79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19.11</v>
      </c>
      <c r="W83">
        <v>17.32</v>
      </c>
      <c r="X83">
        <v>1.79</v>
      </c>
      <c r="Y83">
        <v>-5.5</v>
      </c>
      <c r="Z83">
        <v>0</v>
      </c>
    </row>
    <row r="84" spans="7:26">
      <c r="G84" t="s">
        <v>126</v>
      </c>
      <c r="H84" s="74">
        <v>23.09</v>
      </c>
      <c r="I84" s="47">
        <v>2.09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25.18</v>
      </c>
      <c r="W84">
        <v>23.09</v>
      </c>
      <c r="X84">
        <v>2.09</v>
      </c>
      <c r="Y84">
        <v>-5.5</v>
      </c>
      <c r="Z84">
        <v>0</v>
      </c>
    </row>
    <row r="85" spans="7:26">
      <c r="G85" t="s">
        <v>127</v>
      </c>
      <c r="H85" s="74">
        <v>30.36</v>
      </c>
      <c r="I85" s="47">
        <v>2.2000000000000002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32.56</v>
      </c>
      <c r="W85">
        <v>30.36</v>
      </c>
      <c r="X85">
        <v>2.2000000000000002</v>
      </c>
      <c r="Y85">
        <v>-5.5</v>
      </c>
      <c r="Z85">
        <v>0</v>
      </c>
    </row>
    <row r="86" spans="7:26">
      <c r="G86" t="s">
        <v>128</v>
      </c>
      <c r="H86" s="74">
        <v>29.49</v>
      </c>
      <c r="I86" s="47">
        <v>2.74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32.229999999999997</v>
      </c>
      <c r="W86">
        <v>29.49</v>
      </c>
      <c r="X86">
        <v>2.74</v>
      </c>
      <c r="Y86">
        <v>-5.5</v>
      </c>
      <c r="Z86">
        <v>0</v>
      </c>
    </row>
    <row r="87" spans="7:26">
      <c r="G87" t="s">
        <v>129</v>
      </c>
      <c r="H87" s="74">
        <v>32.67</v>
      </c>
      <c r="I87" s="47">
        <v>4.63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37.299999999999997</v>
      </c>
      <c r="W87">
        <v>32.67</v>
      </c>
      <c r="X87">
        <v>4.63</v>
      </c>
      <c r="Y87">
        <v>-5.5</v>
      </c>
      <c r="Z87">
        <v>0</v>
      </c>
    </row>
    <row r="88" spans="7:26">
      <c r="G88" t="s">
        <v>130</v>
      </c>
      <c r="H88" s="74">
        <v>45.77</v>
      </c>
      <c r="I88" s="47">
        <v>11.42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57.19</v>
      </c>
      <c r="W88">
        <v>45.77</v>
      </c>
      <c r="X88">
        <v>11.42</v>
      </c>
      <c r="Y88">
        <v>-5.5</v>
      </c>
      <c r="Z88">
        <v>0</v>
      </c>
    </row>
    <row r="89" spans="7:26">
      <c r="G89" t="s">
        <v>131</v>
      </c>
      <c r="H89" s="74">
        <v>46.85</v>
      </c>
      <c r="I89" s="47">
        <v>13.35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60.2</v>
      </c>
      <c r="W89">
        <v>46.85</v>
      </c>
      <c r="X89">
        <v>13.35</v>
      </c>
      <c r="Y89">
        <v>-5.5</v>
      </c>
      <c r="Z89">
        <v>0</v>
      </c>
    </row>
    <row r="90" spans="7:26">
      <c r="G90" t="s">
        <v>132</v>
      </c>
      <c r="H90" s="74">
        <v>64.02</v>
      </c>
      <c r="I90" s="47">
        <v>16.79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80.81</v>
      </c>
      <c r="W90">
        <v>64.02</v>
      </c>
      <c r="X90">
        <v>16.79</v>
      </c>
      <c r="Y90">
        <v>-5.5</v>
      </c>
      <c r="Z90">
        <v>0</v>
      </c>
    </row>
    <row r="91" spans="7:26">
      <c r="G91" t="s">
        <v>133</v>
      </c>
      <c r="H91" s="74">
        <v>64.48</v>
      </c>
      <c r="I91" s="47">
        <v>23.18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87.66</v>
      </c>
      <c r="W91">
        <v>64.48</v>
      </c>
      <c r="X91">
        <v>23.18</v>
      </c>
      <c r="Y91">
        <v>-5.5</v>
      </c>
      <c r="Z91">
        <v>0</v>
      </c>
    </row>
    <row r="92" spans="7:26">
      <c r="G92" t="s">
        <v>134</v>
      </c>
      <c r="H92" s="74">
        <v>72.91</v>
      </c>
      <c r="I92" s="47">
        <v>24.3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97.21</v>
      </c>
      <c r="W92">
        <v>72.91</v>
      </c>
      <c r="X92">
        <v>24.3</v>
      </c>
      <c r="Y92">
        <v>-5.5</v>
      </c>
      <c r="Z92">
        <v>0</v>
      </c>
    </row>
    <row r="93" spans="7:26">
      <c r="G93" t="s">
        <v>135</v>
      </c>
      <c r="H93" s="74">
        <v>80.41</v>
      </c>
      <c r="I93" s="47">
        <v>24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104.41</v>
      </c>
      <c r="W93">
        <v>80.41</v>
      </c>
      <c r="X93">
        <v>24</v>
      </c>
      <c r="Y93">
        <v>-5.5</v>
      </c>
      <c r="Z93">
        <v>0</v>
      </c>
    </row>
    <row r="94" spans="7:26">
      <c r="G94" t="s">
        <v>136</v>
      </c>
      <c r="H94" s="74">
        <v>80.33</v>
      </c>
      <c r="I94" s="47">
        <v>23.71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104.04</v>
      </c>
      <c r="W94">
        <v>80.33</v>
      </c>
      <c r="X94">
        <v>23.71</v>
      </c>
      <c r="Y94">
        <v>-5.5</v>
      </c>
      <c r="Z94">
        <v>0</v>
      </c>
    </row>
    <row r="95" spans="7:26">
      <c r="G95" t="s">
        <v>137</v>
      </c>
      <c r="H95" s="74">
        <v>79.290000000000006</v>
      </c>
      <c r="I95" s="47">
        <v>26.29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105.58</v>
      </c>
      <c r="W95">
        <v>79.290000000000006</v>
      </c>
      <c r="X95">
        <v>26.29</v>
      </c>
      <c r="Y95">
        <v>-5.5</v>
      </c>
      <c r="Z95">
        <v>0</v>
      </c>
    </row>
    <row r="96" spans="7:26">
      <c r="G96" t="s">
        <v>138</v>
      </c>
      <c r="H96" s="74">
        <v>72.42</v>
      </c>
      <c r="I96" s="47">
        <v>29.52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101.94</v>
      </c>
      <c r="W96">
        <v>72.42</v>
      </c>
      <c r="X96">
        <v>29.52</v>
      </c>
      <c r="Y96">
        <v>-5.5</v>
      </c>
      <c r="Z96">
        <v>0</v>
      </c>
    </row>
    <row r="97" spans="1:83">
      <c r="G97" t="s">
        <v>139</v>
      </c>
      <c r="H97" s="74">
        <v>61.01</v>
      </c>
      <c r="I97" s="47">
        <v>32.81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93.82</v>
      </c>
      <c r="W97">
        <v>61.01</v>
      </c>
      <c r="X97">
        <v>32.81</v>
      </c>
      <c r="Y97">
        <v>-5.5</v>
      </c>
      <c r="Z97">
        <v>0</v>
      </c>
    </row>
    <row r="98" spans="1:83">
      <c r="G98" t="s">
        <v>140</v>
      </c>
      <c r="H98" s="74">
        <v>53.16</v>
      </c>
      <c r="I98" s="47">
        <v>35.44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88.6</v>
      </c>
      <c r="W98">
        <v>53.16</v>
      </c>
      <c r="X98">
        <v>35.44</v>
      </c>
      <c r="Y98">
        <v>-5.5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0.30802750000000007</v>
      </c>
      <c r="I99" s="70">
        <f t="shared" ref="I99:BQ99" si="1">SUM(I3:I98)/4000</f>
        <v>0.28368749999999998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6.7002499999999979E-2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0.65871750000000018</v>
      </c>
      <c r="W99">
        <f t="shared" si="1"/>
        <v>0.30802750000000007</v>
      </c>
      <c r="X99">
        <f t="shared" si="1"/>
        <v>0.28368749999999998</v>
      </c>
      <c r="Y99">
        <f t="shared" si="1"/>
        <v>-0.13200000000000001</v>
      </c>
      <c r="Z99">
        <f t="shared" si="1"/>
        <v>6.7002499999999979E-2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588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5.0064000000000002</v>
      </c>
      <c r="E3">
        <f>GT_NG!P3</f>
        <v>14.207188160676534</v>
      </c>
      <c r="F3">
        <f>GT_Spot!P3</f>
        <v>0</v>
      </c>
      <c r="G3">
        <f>PPCL_NG!P3</f>
        <v>35.36</v>
      </c>
      <c r="H3">
        <f>PPCL_Spot!P3</f>
        <v>7.0271891243502598</v>
      </c>
      <c r="I3">
        <f>Bawana_NG!P3</f>
        <v>82.005716178576051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717.59547022860636</v>
      </c>
      <c r="P3" s="37">
        <v>107.79096622810694</v>
      </c>
      <c r="Q3" s="37">
        <v>38.434392502000229</v>
      </c>
      <c r="R3" s="39">
        <v>0</v>
      </c>
      <c r="S3" s="39">
        <v>0</v>
      </c>
      <c r="T3" s="38">
        <f>SUMPRODUCT(LTA!J3:AN3,LTA!J$101:AN$101,LTA!J$103:AN$103)</f>
        <v>24.99</v>
      </c>
      <c r="U3" s="38">
        <f>SUMPRODUCT(LTA!J3:AN3,LTA!J$102:AN$102,LTA!J$103:AN$103)</f>
        <v>59.89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869.41000000000008</v>
      </c>
      <c r="Z3" s="35">
        <f>IEX!N3</f>
        <v>0</v>
      </c>
      <c r="AA3" s="76">
        <f>STOA!H3</f>
        <v>349.08000000000004</v>
      </c>
      <c r="AB3" s="76">
        <f>-STOA!N3</f>
        <v>0</v>
      </c>
      <c r="AC3">
        <f>SUMIF(B3:AB3,"&gt;0")*$AC$2-SUMIF(B3:AB3,"&lt;0")*($AC$2/(1-$AC$2))+SUMIF(AI3:AR3,"&gt;0")*$AC$2-SUMIF(AI3:AR3,"&lt;0")*($AC$2/(1-$AC$2))</f>
        <v>19.942837508347456</v>
      </c>
      <c r="AD3">
        <f>SUM(B3:AB3,AI3:AV3)-AC3</f>
        <v>2354.2044849139688</v>
      </c>
      <c r="AE3">
        <f>'IDT-1'!B3</f>
        <v>0</v>
      </c>
      <c r="AF3" s="25"/>
      <c r="AG3">
        <f>SUM(AD3:AF3)</f>
        <v>2354.2044849139688</v>
      </c>
      <c r="AI3" s="35">
        <f>PXIL!H3</f>
        <v>0</v>
      </c>
      <c r="AJ3" s="35">
        <f>PXIL!N3</f>
        <v>0</v>
      </c>
      <c r="AK3" s="35">
        <f>RTM_IEX!H3</f>
        <v>63.35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5.0064000000000002</v>
      </c>
      <c r="E4">
        <f>GT_NG!P4</f>
        <v>14.22140134857813</v>
      </c>
      <c r="F4">
        <f>GT_Spot!P4</f>
        <v>0</v>
      </c>
      <c r="G4">
        <f>PPCL_NG!P4</f>
        <v>35.36</v>
      </c>
      <c r="H4">
        <f>PPCL_Spot!P4</f>
        <v>7.0271891243502598</v>
      </c>
      <c r="I4">
        <f>Bawana_NG!P4</f>
        <v>82.005716178576051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711.60862212734048</v>
      </c>
      <c r="P4" s="37">
        <v>107.79096622810694</v>
      </c>
      <c r="Q4" s="37">
        <v>38.434392502000229</v>
      </c>
      <c r="R4" s="39">
        <v>0</v>
      </c>
      <c r="S4" s="39">
        <v>0</v>
      </c>
      <c r="T4" s="38">
        <f>SUMPRODUCT(LTA!J4:AN4,LTA!J$101:AN$101,LTA!J$103:AN$103)</f>
        <v>24.99</v>
      </c>
      <c r="U4" s="38">
        <f>SUMPRODUCT(LTA!J4:AN4,LTA!J$102:AN$102,LTA!J$103:AN$103)</f>
        <v>59.89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818.96</v>
      </c>
      <c r="Z4" s="35">
        <f>IEX!N4</f>
        <v>0</v>
      </c>
      <c r="AA4" s="76">
        <f>STOA!H4</f>
        <v>349.08000000000004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19.656291375075199</v>
      </c>
      <c r="AD4">
        <f t="shared" ref="AD4:AD67" si="1">SUM(B4:AB4,AI4:AV4)-AC4</f>
        <v>2320.3783961338768</v>
      </c>
      <c r="AE4">
        <f>'IDT-1'!B4</f>
        <v>0</v>
      </c>
      <c r="AF4" s="25"/>
      <c r="AG4">
        <f t="shared" ref="AG4:AG67" si="2">SUM(AD4:AF4)</f>
        <v>2320.3783961338768</v>
      </c>
      <c r="AI4" s="35">
        <f>PXIL!H4</f>
        <v>0</v>
      </c>
      <c r="AJ4" s="35">
        <f>PXIL!N4</f>
        <v>0</v>
      </c>
      <c r="AK4" s="35">
        <f>RTM_IEX!H4</f>
        <v>85.660000000000011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5.0064000000000002</v>
      </c>
      <c r="E5">
        <f>GT_NG!P5</f>
        <v>14.22140134857813</v>
      </c>
      <c r="F5">
        <f>GT_Spot!P5</f>
        <v>0</v>
      </c>
      <c r="G5">
        <f>PPCL_NG!P5</f>
        <v>35.36</v>
      </c>
      <c r="H5">
        <f>PPCL_Spot!P5</f>
        <v>7.0271891243502598</v>
      </c>
      <c r="I5">
        <f>Bawana_NG!P5</f>
        <v>82.005716178576051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708.48142210917251</v>
      </c>
      <c r="P5" s="37">
        <v>107.79096622810694</v>
      </c>
      <c r="Q5" s="37">
        <v>38.434392502000229</v>
      </c>
      <c r="R5" s="39">
        <v>0</v>
      </c>
      <c r="S5" s="39">
        <v>0</v>
      </c>
      <c r="T5" s="38">
        <f>SUMPRODUCT(LTA!J5:AN5,LTA!J$101:AN$101,LTA!J$103:AN$103)</f>
        <v>24.99</v>
      </c>
      <c r="U5" s="38">
        <f>SUMPRODUCT(LTA!J5:AN5,LTA!J$102:AN$102,LTA!J$103:AN$103)</f>
        <v>59.89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782.1</v>
      </c>
      <c r="Z5" s="35">
        <f>IEX!N5</f>
        <v>0</v>
      </c>
      <c r="AA5" s="76">
        <f>STOA!H5</f>
        <v>349.08000000000004</v>
      </c>
      <c r="AB5" s="76">
        <f>-STOA!N5</f>
        <v>0</v>
      </c>
      <c r="AC5">
        <f t="shared" si="0"/>
        <v>19.377434894922587</v>
      </c>
      <c r="AD5">
        <f t="shared" si="1"/>
        <v>2287.4600525958613</v>
      </c>
      <c r="AE5">
        <f>'IDT-1'!B5</f>
        <v>0</v>
      </c>
      <c r="AF5" s="25"/>
      <c r="AG5">
        <f t="shared" si="2"/>
        <v>2287.4600525958613</v>
      </c>
      <c r="AI5" s="35">
        <f>PXIL!H5</f>
        <v>0</v>
      </c>
      <c r="AJ5" s="35">
        <f>PXIL!N5</f>
        <v>0</v>
      </c>
      <c r="AK5" s="35">
        <f>RTM_IEX!H5</f>
        <v>92.45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5.0064000000000002</v>
      </c>
      <c r="E6">
        <f>GT_NG!P6</f>
        <v>14.22140134857813</v>
      </c>
      <c r="F6">
        <f>GT_Spot!P6</f>
        <v>0</v>
      </c>
      <c r="G6">
        <f>PPCL_NG!P6</f>
        <v>35.36</v>
      </c>
      <c r="H6">
        <f>PPCL_Spot!P6</f>
        <v>7.0271891243502598</v>
      </c>
      <c r="I6">
        <f>Bawana_NG!P6</f>
        <v>82.005716178576051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698.02141734726774</v>
      </c>
      <c r="P6" s="37">
        <v>107.79096622810694</v>
      </c>
      <c r="Q6" s="37">
        <v>38.434392502000229</v>
      </c>
      <c r="R6" s="39">
        <v>0</v>
      </c>
      <c r="S6" s="39">
        <v>0</v>
      </c>
      <c r="T6" s="38">
        <f>SUMPRODUCT(LTA!J6:AN6,LTA!J$101:AN$101,LTA!J$103:AN$103)</f>
        <v>24.99</v>
      </c>
      <c r="U6" s="38">
        <f>SUMPRODUCT(LTA!J6:AN6,LTA!J$102:AN$102,LTA!J$103:AN$103)</f>
        <v>59.89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752.98</v>
      </c>
      <c r="Z6" s="35">
        <f>IEX!N6</f>
        <v>0</v>
      </c>
      <c r="AA6" s="76">
        <f>STOA!H6</f>
        <v>349.08000000000004</v>
      </c>
      <c r="AB6" s="76">
        <f>-STOA!N6</f>
        <v>0</v>
      </c>
      <c r="AC6">
        <f t="shared" si="0"/>
        <v>19.077554854922589</v>
      </c>
      <c r="AD6">
        <f t="shared" si="1"/>
        <v>2252.0599278739569</v>
      </c>
      <c r="AE6">
        <f>'IDT-1'!B6</f>
        <v>0</v>
      </c>
      <c r="AF6" s="25"/>
      <c r="AG6">
        <f t="shared" si="2"/>
        <v>2252.0599278739569</v>
      </c>
      <c r="AI6" s="35">
        <f>PXIL!H6</f>
        <v>0</v>
      </c>
      <c r="AJ6" s="35">
        <f>PXIL!N6</f>
        <v>0</v>
      </c>
      <c r="AK6" s="35">
        <f>RTM_IEX!H6</f>
        <v>96.330000000000013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5.0064000000000002</v>
      </c>
      <c r="E7">
        <f>GT_NG!P7</f>
        <v>14.22140134857813</v>
      </c>
      <c r="F7">
        <f>GT_Spot!P7</f>
        <v>0</v>
      </c>
      <c r="G7">
        <f>PPCL_NG!P7</f>
        <v>35.36</v>
      </c>
      <c r="H7">
        <f>PPCL_Spot!P7</f>
        <v>7.0271891243502598</v>
      </c>
      <c r="I7">
        <f>Bawana_NG!P7</f>
        <v>82.005133121581295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690.28726034459157</v>
      </c>
      <c r="P7" s="37">
        <v>107.79096622810694</v>
      </c>
      <c r="Q7" s="37">
        <v>38.434392502000229</v>
      </c>
      <c r="R7" s="39">
        <v>0</v>
      </c>
      <c r="S7" s="39">
        <v>0</v>
      </c>
      <c r="T7" s="38">
        <f>SUMPRODUCT(LTA!J7:AN7,LTA!J$101:AN$101,LTA!J$103:AN$103)</f>
        <v>24.66</v>
      </c>
      <c r="U7" s="38">
        <f>SUMPRODUCT(LTA!J7:AN7,LTA!J$102:AN$102,LTA!J$103:AN$103)</f>
        <v>59.89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714.19</v>
      </c>
      <c r="Z7" s="35">
        <f>IEX!N7</f>
        <v>0</v>
      </c>
      <c r="AA7" s="76">
        <f>STOA!H7</f>
        <v>349.03000000000003</v>
      </c>
      <c r="AB7" s="76">
        <f>-STOA!N7</f>
        <v>0</v>
      </c>
      <c r="AC7">
        <f t="shared" si="0"/>
        <v>18.512447038421353</v>
      </c>
      <c r="AD7">
        <f t="shared" si="1"/>
        <v>2185.3502956307875</v>
      </c>
      <c r="AE7">
        <f>'IDT-1'!B7</f>
        <v>0</v>
      </c>
      <c r="AF7" s="25"/>
      <c r="AG7">
        <f t="shared" si="2"/>
        <v>2185.3502956307875</v>
      </c>
      <c r="AI7" s="35">
        <f>PXIL!H7</f>
        <v>0</v>
      </c>
      <c r="AJ7" s="35">
        <f>PXIL!N7</f>
        <v>0</v>
      </c>
      <c r="AK7" s="35">
        <f>RTM_IEX!H7</f>
        <v>75.960000000000008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14.22140134857813</v>
      </c>
      <c r="F8">
        <f>GT_Spot!P8</f>
        <v>0</v>
      </c>
      <c r="G8">
        <f>PPCL_NG!P8</f>
        <v>35.36</v>
      </c>
      <c r="H8">
        <f>PPCL_Spot!P8</f>
        <v>7.0271891243502598</v>
      </c>
      <c r="I8">
        <f>Bawana_NG!P8</f>
        <v>82.005133121581295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679.39055558268683</v>
      </c>
      <c r="P8" s="37">
        <v>107.79096622810694</v>
      </c>
      <c r="Q8" s="37">
        <v>38.434392502000229</v>
      </c>
      <c r="R8" s="39">
        <v>0</v>
      </c>
      <c r="S8" s="39">
        <v>0</v>
      </c>
      <c r="T8" s="38">
        <f>SUMPRODUCT(LTA!J8:AN8,LTA!J$101:AN$101,LTA!J$103:AN$103)</f>
        <v>24.330000000000002</v>
      </c>
      <c r="U8" s="38">
        <f>SUMPRODUCT(LTA!J8:AN8,LTA!J$102:AN$102,LTA!J$103:AN$103)</f>
        <v>59.89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701.58</v>
      </c>
      <c r="Z8" s="35">
        <f>IEX!N8</f>
        <v>0</v>
      </c>
      <c r="AA8" s="76">
        <f>STOA!H8</f>
        <v>349.03000000000003</v>
      </c>
      <c r="AB8" s="76">
        <f>-STOA!N8</f>
        <v>0</v>
      </c>
      <c r="AC8">
        <f t="shared" si="0"/>
        <v>18.189998718421357</v>
      </c>
      <c r="AD8">
        <f t="shared" si="1"/>
        <v>2147.2860391888826</v>
      </c>
      <c r="AE8">
        <f>'IDT-1'!B8</f>
        <v>0</v>
      </c>
      <c r="AF8" s="25"/>
      <c r="AG8">
        <f t="shared" si="2"/>
        <v>2147.2860391888826</v>
      </c>
      <c r="AI8" s="35">
        <f>PXIL!H8</f>
        <v>0</v>
      </c>
      <c r="AJ8" s="35">
        <f>PXIL!N8</f>
        <v>0</v>
      </c>
      <c r="AK8" s="35">
        <f>RTM_IEX!H8</f>
        <v>61.41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14.803759612645971</v>
      </c>
      <c r="F9">
        <f>GT_Spot!P9</f>
        <v>0</v>
      </c>
      <c r="G9">
        <f>PPCL_NG!P9</f>
        <v>35.36</v>
      </c>
      <c r="H9">
        <f>PPCL_Spot!P9</f>
        <v>7.66</v>
      </c>
      <c r="I9">
        <f>Bawana_NG!P9</f>
        <v>82.005133121581295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669.71055558268677</v>
      </c>
      <c r="P9" s="37">
        <v>107.79096622810694</v>
      </c>
      <c r="Q9" s="37">
        <v>38.434392502000229</v>
      </c>
      <c r="R9" s="39">
        <v>0</v>
      </c>
      <c r="S9" s="39">
        <v>0</v>
      </c>
      <c r="T9" s="38">
        <f>SUMPRODUCT(LTA!J9:AN9,LTA!J$101:AN$101,LTA!J$103:AN$103)</f>
        <v>20.66</v>
      </c>
      <c r="U9" s="38">
        <f>SUMPRODUCT(LTA!J9:AN9,LTA!J$102:AN$102,LTA!J$103:AN$103)</f>
        <v>59.89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674.41000000000008</v>
      </c>
      <c r="Z9" s="35">
        <f>IEX!N9</f>
        <v>0</v>
      </c>
      <c r="AA9" s="76">
        <f>STOA!H9</f>
        <v>349.03000000000003</v>
      </c>
      <c r="AB9" s="76">
        <f>-STOA!N9</f>
        <v>0</v>
      </c>
      <c r="AC9">
        <f t="shared" si="0"/>
        <v>17.794654139194979</v>
      </c>
      <c r="AD9">
        <f t="shared" si="1"/>
        <v>2100.6165529078266</v>
      </c>
      <c r="AE9">
        <f>'IDT-1'!B9</f>
        <v>0</v>
      </c>
      <c r="AF9" s="25"/>
      <c r="AG9">
        <f t="shared" si="2"/>
        <v>2100.6165529078266</v>
      </c>
      <c r="AI9" s="35">
        <f>PXIL!H9</f>
        <v>0</v>
      </c>
      <c r="AJ9" s="35">
        <f>PXIL!N9</f>
        <v>0</v>
      </c>
      <c r="AK9" s="35">
        <f>RTM_IEX!H9</f>
        <v>53.65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14.803759612645971</v>
      </c>
      <c r="F10">
        <f>GT_Spot!P10</f>
        <v>0</v>
      </c>
      <c r="G10">
        <f>PPCL_NG!P10</f>
        <v>35.36</v>
      </c>
      <c r="H10">
        <f>PPCL_Spot!P10</f>
        <v>7.66</v>
      </c>
      <c r="I10">
        <f>Bawana_NG!P10</f>
        <v>82.005133121581295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669.71055558268677</v>
      </c>
      <c r="P10" s="37">
        <v>107.79096622810694</v>
      </c>
      <c r="Q10" s="37">
        <v>38.434392502000229</v>
      </c>
      <c r="R10" s="39">
        <v>0</v>
      </c>
      <c r="S10" s="39">
        <v>0</v>
      </c>
      <c r="T10" s="38">
        <f>SUMPRODUCT(LTA!J10:AN10,LTA!J$101:AN$101,LTA!J$103:AN$103)</f>
        <v>20.66</v>
      </c>
      <c r="U10" s="38">
        <f>SUMPRODUCT(LTA!J10:AN10,LTA!J$102:AN$102,LTA!J$103:AN$103)</f>
        <v>59.89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642.40000000000009</v>
      </c>
      <c r="Z10" s="35">
        <f>IEX!N10</f>
        <v>0</v>
      </c>
      <c r="AA10" s="76">
        <f>STOA!H10</f>
        <v>349.03000000000003</v>
      </c>
      <c r="AB10" s="76">
        <f>-STOA!N10</f>
        <v>0</v>
      </c>
      <c r="AC10">
        <f t="shared" si="0"/>
        <v>17.509474139194978</v>
      </c>
      <c r="AD10">
        <f t="shared" si="1"/>
        <v>2066.9517329078262</v>
      </c>
      <c r="AE10">
        <f>'IDT-1'!B10</f>
        <v>0</v>
      </c>
      <c r="AF10" s="25"/>
      <c r="AG10">
        <f t="shared" si="2"/>
        <v>2066.9517329078262</v>
      </c>
      <c r="AI10" s="35">
        <f>PXIL!H10</f>
        <v>0</v>
      </c>
      <c r="AJ10" s="35">
        <f>PXIL!N10</f>
        <v>0</v>
      </c>
      <c r="AK10" s="35">
        <f>RTM_IEX!H10</f>
        <v>51.71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14.803759612645971</v>
      </c>
      <c r="F11">
        <f>GT_Spot!P11</f>
        <v>0</v>
      </c>
      <c r="G11">
        <f>PPCL_NG!P11</f>
        <v>35.36</v>
      </c>
      <c r="H11">
        <f>PPCL_Spot!P11</f>
        <v>7.66</v>
      </c>
      <c r="I11">
        <f>Bawana_NG!P11</f>
        <v>82.005133121581295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688.52678384355636</v>
      </c>
      <c r="P11" s="37">
        <v>107.79096622810694</v>
      </c>
      <c r="Q11" s="37">
        <v>38.434392502000229</v>
      </c>
      <c r="R11" s="39">
        <v>0</v>
      </c>
      <c r="S11" s="39">
        <v>0</v>
      </c>
      <c r="T11" s="38">
        <f>SUMPRODUCT(LTA!J11:AN11,LTA!J$101:AN$101,LTA!J$103:AN$103)</f>
        <v>20.66</v>
      </c>
      <c r="U11" s="38">
        <f>SUMPRODUCT(LTA!J11:AN11,LTA!J$102:AN$102,LTA!J$103:AN$103)</f>
        <v>59.89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600.19999999999993</v>
      </c>
      <c r="Z11" s="35">
        <f>IEX!N11</f>
        <v>0</v>
      </c>
      <c r="AA11" s="76">
        <f>STOA!H11</f>
        <v>348.99000000000007</v>
      </c>
      <c r="AB11" s="76">
        <f>-STOA!N11</f>
        <v>0</v>
      </c>
      <c r="AC11">
        <f t="shared" si="0"/>
        <v>17.402342456586279</v>
      </c>
      <c r="AD11">
        <f t="shared" si="1"/>
        <v>2054.3050928513044</v>
      </c>
      <c r="AE11">
        <f>'IDT-1'!B11</f>
        <v>0</v>
      </c>
      <c r="AF11" s="25"/>
      <c r="AG11">
        <f t="shared" si="2"/>
        <v>2054.3050928513044</v>
      </c>
      <c r="AI11" s="35">
        <f>PXIL!H11</f>
        <v>0</v>
      </c>
      <c r="AJ11" s="35">
        <f>PXIL!N11</f>
        <v>0</v>
      </c>
      <c r="AK11" s="35">
        <f>RTM_IEX!H11</f>
        <v>62.38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14.803759612645971</v>
      </c>
      <c r="F12">
        <f>GT_Spot!P12</f>
        <v>0</v>
      </c>
      <c r="G12">
        <f>PPCL_NG!P12</f>
        <v>35.36</v>
      </c>
      <c r="H12">
        <f>PPCL_Spot!P12</f>
        <v>7.66</v>
      </c>
      <c r="I12">
        <f>Bawana_NG!P12</f>
        <v>82.005133121581295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688.52678384355636</v>
      </c>
      <c r="P12" s="37">
        <v>107.79096622810694</v>
      </c>
      <c r="Q12" s="37">
        <v>38.434392502000229</v>
      </c>
      <c r="R12" s="39">
        <v>0</v>
      </c>
      <c r="S12" s="39">
        <v>0</v>
      </c>
      <c r="T12" s="38">
        <f>SUMPRODUCT(LTA!J12:AN12,LTA!J$101:AN$101,LTA!J$103:AN$103)</f>
        <v>20.66</v>
      </c>
      <c r="U12" s="38">
        <f>SUMPRODUCT(LTA!J12:AN12,LTA!J$102:AN$102,LTA!J$103:AN$103)</f>
        <v>59.89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571.09999999999991</v>
      </c>
      <c r="Z12" s="35">
        <f>IEX!N12</f>
        <v>0</v>
      </c>
      <c r="AA12" s="76">
        <f>STOA!H12</f>
        <v>348.99000000000007</v>
      </c>
      <c r="AB12" s="76">
        <f>-STOA!N12</f>
        <v>0</v>
      </c>
      <c r="AC12">
        <f t="shared" si="0"/>
        <v>17.149754456586283</v>
      </c>
      <c r="AD12">
        <f t="shared" si="1"/>
        <v>2024.4876808513045</v>
      </c>
      <c r="AE12">
        <f>'IDT-1'!B12</f>
        <v>0</v>
      </c>
      <c r="AF12" s="25"/>
      <c r="AG12">
        <f t="shared" si="2"/>
        <v>2024.4876808513045</v>
      </c>
      <c r="AI12" s="35">
        <f>PXIL!H12</f>
        <v>0</v>
      </c>
      <c r="AJ12" s="35">
        <f>PXIL!N12</f>
        <v>0</v>
      </c>
      <c r="AK12" s="35">
        <f>RTM_IEX!H12</f>
        <v>61.41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14.803759612645971</v>
      </c>
      <c r="F13">
        <f>GT_Spot!P13</f>
        <v>0</v>
      </c>
      <c r="G13">
        <f>PPCL_NG!P13</f>
        <v>35.36</v>
      </c>
      <c r="H13">
        <f>PPCL_Spot!P13</f>
        <v>7.66</v>
      </c>
      <c r="I13">
        <f>Bawana_NG!P13</f>
        <v>82.005133121581295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664.90743141143889</v>
      </c>
      <c r="P13" s="37">
        <v>107.79096622810694</v>
      </c>
      <c r="Q13" s="37">
        <v>38.434392502000229</v>
      </c>
      <c r="R13" s="39">
        <v>0</v>
      </c>
      <c r="S13" s="39">
        <v>0</v>
      </c>
      <c r="T13" s="38">
        <f>SUMPRODUCT(LTA!J13:AN13,LTA!J$101:AN$101,LTA!J$103:AN$103)</f>
        <v>20.66</v>
      </c>
      <c r="U13" s="38">
        <f>SUMPRODUCT(LTA!J13:AN13,LTA!J$102:AN$102,LTA!J$103:AN$103)</f>
        <v>59.89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547.81999999999994</v>
      </c>
      <c r="Z13" s="35">
        <f>IEX!N13</f>
        <v>0</v>
      </c>
      <c r="AA13" s="76">
        <f>STOA!H13</f>
        <v>348.99000000000007</v>
      </c>
      <c r="AB13" s="76">
        <f>-STOA!N13</f>
        <v>0</v>
      </c>
      <c r="AC13">
        <f t="shared" si="0"/>
        <v>16.715059896156497</v>
      </c>
      <c r="AD13">
        <f t="shared" si="1"/>
        <v>1973.1730229796169</v>
      </c>
      <c r="AE13">
        <f>'IDT-1'!B13</f>
        <v>0</v>
      </c>
      <c r="AF13" s="25"/>
      <c r="AG13">
        <f t="shared" si="2"/>
        <v>1973.1730229796169</v>
      </c>
      <c r="AI13" s="35">
        <f>PXIL!H13</f>
        <v>0</v>
      </c>
      <c r="AJ13" s="35">
        <f>PXIL!N13</f>
        <v>0</v>
      </c>
      <c r="AK13" s="35">
        <f>RTM_IEX!H13</f>
        <v>56.56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14.803759612645971</v>
      </c>
      <c r="F14">
        <f>GT_Spot!P14</f>
        <v>0</v>
      </c>
      <c r="G14">
        <f>PPCL_NG!P14</f>
        <v>35.36</v>
      </c>
      <c r="H14">
        <f>PPCL_Spot!P14</f>
        <v>7.66</v>
      </c>
      <c r="I14">
        <f>Bawana_NG!P14</f>
        <v>82.005133121581295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663.02756546940986</v>
      </c>
      <c r="P14" s="37">
        <v>107.79096622810694</v>
      </c>
      <c r="Q14" s="37">
        <v>38.434392502000229</v>
      </c>
      <c r="R14" s="39">
        <v>0</v>
      </c>
      <c r="S14" s="39">
        <v>0</v>
      </c>
      <c r="T14" s="38">
        <f>SUMPRODUCT(LTA!J14:AN14,LTA!J$101:AN$101,LTA!J$103:AN$103)</f>
        <v>20.66</v>
      </c>
      <c r="U14" s="38">
        <f>SUMPRODUCT(LTA!J14:AN14,LTA!J$102:AN$102,LTA!J$103:AN$103)</f>
        <v>59.89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525.5</v>
      </c>
      <c r="Z14" s="35">
        <f>IEX!N14</f>
        <v>0</v>
      </c>
      <c r="AA14" s="76">
        <f>STOA!H14</f>
        <v>348.99000000000007</v>
      </c>
      <c r="AB14" s="76">
        <f>-STOA!N14</f>
        <v>0</v>
      </c>
      <c r="AC14">
        <f t="shared" si="0"/>
        <v>16.495485022243454</v>
      </c>
      <c r="AD14">
        <f t="shared" si="1"/>
        <v>1947.2527319115009</v>
      </c>
      <c r="AE14">
        <f>'IDT-1'!B14</f>
        <v>0</v>
      </c>
      <c r="AF14" s="25"/>
      <c r="AG14">
        <f t="shared" si="2"/>
        <v>1947.2527319115009</v>
      </c>
      <c r="AI14" s="35">
        <f>PXIL!H14</f>
        <v>0</v>
      </c>
      <c r="AJ14" s="35">
        <f>PXIL!N14</f>
        <v>0</v>
      </c>
      <c r="AK14" s="35">
        <f>RTM_IEX!H14</f>
        <v>54.62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14.803759612645971</v>
      </c>
      <c r="F15">
        <f>GT_Spot!P15</f>
        <v>0</v>
      </c>
      <c r="G15">
        <f>PPCL_NG!P15</f>
        <v>35.36</v>
      </c>
      <c r="H15">
        <f>PPCL_Spot!P15</f>
        <v>7.66</v>
      </c>
      <c r="I15">
        <f>Bawana_NG!P15</f>
        <v>82.005133121581295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662.37754946940993</v>
      </c>
      <c r="P15" s="37">
        <v>107.79096622810694</v>
      </c>
      <c r="Q15" s="37">
        <v>38.434392502000229</v>
      </c>
      <c r="R15" s="39">
        <v>0</v>
      </c>
      <c r="S15" s="39">
        <v>0</v>
      </c>
      <c r="T15" s="38">
        <f>SUMPRODUCT(LTA!J15:AN15,LTA!J$101:AN$101,LTA!J$103:AN$103)</f>
        <v>20.66</v>
      </c>
      <c r="U15" s="38">
        <f>SUMPRODUCT(LTA!J15:AN15,LTA!J$102:AN$102,LTA!J$103:AN$103)</f>
        <v>59.89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495.43</v>
      </c>
      <c r="Z15" s="35">
        <f>IEX!N15</f>
        <v>0</v>
      </c>
      <c r="AA15" s="76">
        <f>STOA!H15</f>
        <v>348.94000000000005</v>
      </c>
      <c r="AB15" s="76">
        <f>-STOA!N15</f>
        <v>0</v>
      </c>
      <c r="AC15">
        <f t="shared" si="0"/>
        <v>16.261460887843452</v>
      </c>
      <c r="AD15">
        <f t="shared" si="1"/>
        <v>1919.626740045901</v>
      </c>
      <c r="AE15">
        <f>'IDT-1'!B15</f>
        <v>0</v>
      </c>
      <c r="AF15" s="25"/>
      <c r="AG15">
        <f t="shared" si="2"/>
        <v>1919.626740045901</v>
      </c>
      <c r="AI15" s="35">
        <f>PXIL!H15</f>
        <v>0</v>
      </c>
      <c r="AJ15" s="35">
        <f>PXIL!N15</f>
        <v>0</v>
      </c>
      <c r="AK15" s="35">
        <f>RTM_IEX!H15</f>
        <v>57.53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14.803759612645971</v>
      </c>
      <c r="F16">
        <f>GT_Spot!P16</f>
        <v>0</v>
      </c>
      <c r="G16">
        <f>PPCL_NG!P16</f>
        <v>35.36</v>
      </c>
      <c r="H16">
        <f>PPCL_Spot!P16</f>
        <v>7.66</v>
      </c>
      <c r="I16">
        <f>Bawana_NG!P16</f>
        <v>82.005133121581295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662.37754946940993</v>
      </c>
      <c r="P16" s="37">
        <v>107.79096622810694</v>
      </c>
      <c r="Q16" s="37">
        <v>38.434392502000229</v>
      </c>
      <c r="R16" s="39">
        <v>0</v>
      </c>
      <c r="S16" s="39">
        <v>0</v>
      </c>
      <c r="T16" s="38">
        <f>SUMPRODUCT(LTA!J16:AN16,LTA!J$101:AN$101,LTA!J$103:AN$103)</f>
        <v>20.66</v>
      </c>
      <c r="U16" s="38">
        <f>SUMPRODUCT(LTA!J16:AN16,LTA!J$102:AN$102,LTA!J$103:AN$103)</f>
        <v>59.89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469.24</v>
      </c>
      <c r="Z16" s="35">
        <f>IEX!N16</f>
        <v>0</v>
      </c>
      <c r="AA16" s="76">
        <f>STOA!H16</f>
        <v>348.94000000000005</v>
      </c>
      <c r="AB16" s="76">
        <f>-STOA!N16</f>
        <v>0</v>
      </c>
      <c r="AC16">
        <f t="shared" si="0"/>
        <v>16.090352887843451</v>
      </c>
      <c r="AD16">
        <f t="shared" si="1"/>
        <v>1899.4278480459009</v>
      </c>
      <c r="AE16">
        <f>'IDT-1'!B16</f>
        <v>0</v>
      </c>
      <c r="AF16" s="25"/>
      <c r="AG16">
        <f t="shared" si="2"/>
        <v>1899.4278480459009</v>
      </c>
      <c r="AI16" s="35">
        <f>PXIL!H16</f>
        <v>0</v>
      </c>
      <c r="AJ16" s="35">
        <f>PXIL!N16</f>
        <v>0</v>
      </c>
      <c r="AK16" s="35">
        <f>RTM_IEX!H16</f>
        <v>63.35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14.803759612645971</v>
      </c>
      <c r="F17">
        <f>GT_Spot!P17</f>
        <v>0</v>
      </c>
      <c r="G17">
        <f>PPCL_NG!P17</f>
        <v>35.36</v>
      </c>
      <c r="H17">
        <f>PPCL_Spot!P17</f>
        <v>7.66</v>
      </c>
      <c r="I17">
        <f>Bawana_NG!P17</f>
        <v>82.005133121581295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662.56201346940998</v>
      </c>
      <c r="P17" s="37">
        <v>107.79096622810694</v>
      </c>
      <c r="Q17" s="37">
        <v>38.434392502000229</v>
      </c>
      <c r="R17" s="39">
        <v>0</v>
      </c>
      <c r="S17" s="39">
        <v>0</v>
      </c>
      <c r="T17" s="38">
        <f>SUMPRODUCT(LTA!J17:AN17,LTA!J$101:AN$101,LTA!J$103:AN$103)</f>
        <v>20.66</v>
      </c>
      <c r="U17" s="38">
        <f>SUMPRODUCT(LTA!J17:AN17,LTA!J$102:AN$102,LTA!J$103:AN$103)</f>
        <v>59.89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452.75</v>
      </c>
      <c r="Z17" s="35">
        <f>IEX!N17</f>
        <v>0</v>
      </c>
      <c r="AA17" s="76">
        <f>STOA!H17</f>
        <v>348.94000000000005</v>
      </c>
      <c r="AB17" s="76">
        <f>-STOA!N17</f>
        <v>0</v>
      </c>
      <c r="AC17">
        <f t="shared" si="0"/>
        <v>15.928942385443452</v>
      </c>
      <c r="AD17">
        <f t="shared" si="1"/>
        <v>1880.3737225483012</v>
      </c>
      <c r="AE17">
        <f>'IDT-1'!B17</f>
        <v>0</v>
      </c>
      <c r="AF17" s="25"/>
      <c r="AG17">
        <f t="shared" si="2"/>
        <v>1880.3737225483012</v>
      </c>
      <c r="AI17" s="35">
        <f>PXIL!H17</f>
        <v>0</v>
      </c>
      <c r="AJ17" s="35">
        <f>PXIL!N17</f>
        <v>0</v>
      </c>
      <c r="AK17" s="35">
        <f>RTM_IEX!H17</f>
        <v>60.44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14.803759612645971</v>
      </c>
      <c r="F18">
        <f>GT_Spot!P18</f>
        <v>0</v>
      </c>
      <c r="G18">
        <f>PPCL_NG!P18</f>
        <v>35.36</v>
      </c>
      <c r="H18">
        <f>PPCL_Spot!P18</f>
        <v>7.66</v>
      </c>
      <c r="I18">
        <f>Bawana_NG!P18</f>
        <v>82.005133121581295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662.60360394560041</v>
      </c>
      <c r="P18" s="37">
        <v>107.79096622810694</v>
      </c>
      <c r="Q18" s="37">
        <v>38.434392502000229</v>
      </c>
      <c r="R18" s="39">
        <v>0</v>
      </c>
      <c r="S18" s="39">
        <v>0</v>
      </c>
      <c r="T18" s="38">
        <f>SUMPRODUCT(LTA!J18:AN18,LTA!J$101:AN$101,LTA!J$103:AN$103)</f>
        <v>20.66</v>
      </c>
      <c r="U18" s="38">
        <f>SUMPRODUCT(LTA!J18:AN18,LTA!J$102:AN$102,LTA!J$103:AN$103)</f>
        <v>59.89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433.35</v>
      </c>
      <c r="Z18" s="35">
        <f>IEX!N18</f>
        <v>0</v>
      </c>
      <c r="AA18" s="76">
        <f>STOA!H18</f>
        <v>348.94000000000005</v>
      </c>
      <c r="AB18" s="76">
        <f>-STOA!N18</f>
        <v>0</v>
      </c>
      <c r="AC18">
        <f t="shared" si="0"/>
        <v>15.750035745443453</v>
      </c>
      <c r="AD18">
        <f t="shared" si="1"/>
        <v>1859.2542196644915</v>
      </c>
      <c r="AE18">
        <f>'IDT-1'!B18</f>
        <v>0</v>
      </c>
      <c r="AF18" s="25"/>
      <c r="AG18">
        <f t="shared" si="2"/>
        <v>1859.2542196644915</v>
      </c>
      <c r="AI18" s="35">
        <f>PXIL!H18</f>
        <v>0</v>
      </c>
      <c r="AJ18" s="35">
        <f>PXIL!N18</f>
        <v>0</v>
      </c>
      <c r="AK18" s="35">
        <f>RTM_IEX!H18</f>
        <v>58.5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14.803759612645971</v>
      </c>
      <c r="F19">
        <f>GT_Spot!P19</f>
        <v>0</v>
      </c>
      <c r="G19">
        <f>PPCL_NG!P19</f>
        <v>35.36</v>
      </c>
      <c r="H19">
        <f>PPCL_Spot!P19</f>
        <v>7.66</v>
      </c>
      <c r="I19">
        <f>Bawana_NG!P19</f>
        <v>82.005133121581295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673.70904232363739</v>
      </c>
      <c r="P19" s="37">
        <v>107.79096622810694</v>
      </c>
      <c r="Q19" s="37">
        <v>38.434392502000229</v>
      </c>
      <c r="R19" s="39">
        <v>0</v>
      </c>
      <c r="S19" s="39">
        <v>0</v>
      </c>
      <c r="T19" s="38">
        <f>SUMPRODUCT(LTA!J19:AN19,LTA!J$101:AN$101,LTA!J$103:AN$103)</f>
        <v>20.66</v>
      </c>
      <c r="U19" s="38">
        <f>SUMPRODUCT(LTA!J19:AN19,LTA!J$102:AN$102,LTA!J$103:AN$103)</f>
        <v>59.89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408.12</v>
      </c>
      <c r="Z19" s="35">
        <f>IEX!N19</f>
        <v>0</v>
      </c>
      <c r="AA19" s="76">
        <f>STOA!H19</f>
        <v>348.94000000000005</v>
      </c>
      <c r="AB19" s="76">
        <f>-STOA!N19</f>
        <v>0</v>
      </c>
      <c r="AC19">
        <f t="shared" si="0"/>
        <v>15.623241427818964</v>
      </c>
      <c r="AD19">
        <f t="shared" si="1"/>
        <v>1844.2864523601529</v>
      </c>
      <c r="AE19">
        <f>'IDT-1'!B19</f>
        <v>0</v>
      </c>
      <c r="AF19" s="25"/>
      <c r="AG19">
        <f t="shared" si="2"/>
        <v>1844.2864523601529</v>
      </c>
      <c r="AI19" s="35">
        <f>PXIL!H19</f>
        <v>0</v>
      </c>
      <c r="AJ19" s="35">
        <f>PXIL!N19</f>
        <v>0</v>
      </c>
      <c r="AK19" s="35">
        <f>RTM_IEX!H19</f>
        <v>57.53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14.803759612645971</v>
      </c>
      <c r="F20">
        <f>GT_Spot!P20</f>
        <v>0</v>
      </c>
      <c r="G20">
        <f>PPCL_NG!P20</f>
        <v>35.36</v>
      </c>
      <c r="H20">
        <f>PPCL_Spot!P20</f>
        <v>7.66</v>
      </c>
      <c r="I20">
        <f>Bawana_NG!P20</f>
        <v>82.005133121581295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673.70904232363739</v>
      </c>
      <c r="P20" s="37">
        <v>107.79096622810694</v>
      </c>
      <c r="Q20" s="37">
        <v>38.434392502000229</v>
      </c>
      <c r="R20" s="39">
        <v>0</v>
      </c>
      <c r="S20" s="39">
        <v>0</v>
      </c>
      <c r="T20" s="38">
        <f>SUMPRODUCT(LTA!J20:AN20,LTA!J$101:AN$101,LTA!J$103:AN$103)</f>
        <v>20.66</v>
      </c>
      <c r="U20" s="38">
        <f>SUMPRODUCT(LTA!J20:AN20,LTA!J$102:AN$102,LTA!J$103:AN$103)</f>
        <v>59.89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392.6</v>
      </c>
      <c r="Z20" s="35">
        <f>IEX!N20</f>
        <v>0</v>
      </c>
      <c r="AA20" s="76">
        <f>STOA!H20</f>
        <v>348.94000000000005</v>
      </c>
      <c r="AB20" s="76">
        <f>-STOA!N20</f>
        <v>0</v>
      </c>
      <c r="AC20">
        <f t="shared" si="0"/>
        <v>15.541761427818964</v>
      </c>
      <c r="AD20">
        <f t="shared" si="1"/>
        <v>1834.6679323601529</v>
      </c>
      <c r="AE20">
        <f>'IDT-1'!B20</f>
        <v>0</v>
      </c>
      <c r="AF20" s="25"/>
      <c r="AG20">
        <f t="shared" si="2"/>
        <v>1834.6679323601529</v>
      </c>
      <c r="AI20" s="35">
        <f>PXIL!H20</f>
        <v>0</v>
      </c>
      <c r="AJ20" s="35">
        <f>PXIL!N20</f>
        <v>0</v>
      </c>
      <c r="AK20" s="35">
        <f>RTM_IEX!H20</f>
        <v>63.35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14.803759612645971</v>
      </c>
      <c r="F21">
        <f>GT_Spot!P21</f>
        <v>0</v>
      </c>
      <c r="G21">
        <f>PPCL_NG!P21</f>
        <v>35.36</v>
      </c>
      <c r="H21">
        <f>PPCL_Spot!P21</f>
        <v>7.66</v>
      </c>
      <c r="I21">
        <f>Bawana_NG!P21</f>
        <v>82.005133121581295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677.1990423236374</v>
      </c>
      <c r="P21" s="37">
        <v>107.79096622810694</v>
      </c>
      <c r="Q21" s="37">
        <v>38.434392502000229</v>
      </c>
      <c r="R21" s="39">
        <v>0</v>
      </c>
      <c r="S21" s="39">
        <v>0</v>
      </c>
      <c r="T21" s="38">
        <f>SUMPRODUCT(LTA!J21:AN21,LTA!J$101:AN$101,LTA!J$103:AN$103)</f>
        <v>20.66</v>
      </c>
      <c r="U21" s="38">
        <f>SUMPRODUCT(LTA!J21:AN21,LTA!J$102:AN$102,LTA!J$103:AN$103)</f>
        <v>59.89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376.1</v>
      </c>
      <c r="Z21" s="35">
        <f>IEX!N21</f>
        <v>0</v>
      </c>
      <c r="AA21" s="76">
        <f>STOA!H21</f>
        <v>348.94000000000005</v>
      </c>
      <c r="AB21" s="76">
        <f>-STOA!N21</f>
        <v>0</v>
      </c>
      <c r="AC21">
        <f t="shared" si="0"/>
        <v>15.562845427818962</v>
      </c>
      <c r="AD21">
        <f t="shared" si="1"/>
        <v>1837.1568483601527</v>
      </c>
      <c r="AE21">
        <f>'IDT-1'!B21</f>
        <v>0</v>
      </c>
      <c r="AF21" s="25"/>
      <c r="AG21">
        <f t="shared" si="2"/>
        <v>1837.1568483601527</v>
      </c>
      <c r="AI21" s="35">
        <f>PXIL!H21</f>
        <v>0</v>
      </c>
      <c r="AJ21" s="35">
        <f>PXIL!N21</f>
        <v>0</v>
      </c>
      <c r="AK21" s="35">
        <f>RTM_IEX!H21</f>
        <v>78.87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14.803759612645971</v>
      </c>
      <c r="F22">
        <f>GT_Spot!P22</f>
        <v>0</v>
      </c>
      <c r="G22">
        <f>PPCL_NG!P22</f>
        <v>35.36</v>
      </c>
      <c r="H22">
        <f>PPCL_Spot!P22</f>
        <v>7.66</v>
      </c>
      <c r="I22">
        <f>Bawana_NG!P22</f>
        <v>82.005133121581295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682.74427798742386</v>
      </c>
      <c r="P22" s="37">
        <v>107.79096622810694</v>
      </c>
      <c r="Q22" s="37">
        <v>38.434392502000229</v>
      </c>
      <c r="R22" s="39">
        <v>0</v>
      </c>
      <c r="S22" s="39">
        <v>0</v>
      </c>
      <c r="T22" s="38">
        <f>SUMPRODUCT(LTA!J22:AN22,LTA!J$101:AN$101,LTA!J$103:AN$103)</f>
        <v>20.66</v>
      </c>
      <c r="U22" s="38">
        <f>SUMPRODUCT(LTA!J22:AN22,LTA!J$102:AN$102,LTA!J$103:AN$103)</f>
        <v>59.89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365.43</v>
      </c>
      <c r="Z22" s="35">
        <f>IEX!N22</f>
        <v>0</v>
      </c>
      <c r="AA22" s="76">
        <f>STOA!H22</f>
        <v>348.94000000000005</v>
      </c>
      <c r="AB22" s="76">
        <f>-STOA!N22</f>
        <v>0</v>
      </c>
      <c r="AC22">
        <f t="shared" si="0"/>
        <v>15.527945407394769</v>
      </c>
      <c r="AD22">
        <f t="shared" si="1"/>
        <v>1833.0369840443636</v>
      </c>
      <c r="AE22">
        <f>'IDT-1'!B22</f>
        <v>0</v>
      </c>
      <c r="AF22" s="25"/>
      <c r="AG22">
        <f t="shared" si="2"/>
        <v>1833.0369840443636</v>
      </c>
      <c r="AI22" s="35">
        <f>PXIL!H22</f>
        <v>0</v>
      </c>
      <c r="AJ22" s="35">
        <f>PXIL!N22</f>
        <v>0</v>
      </c>
      <c r="AK22" s="35">
        <f>RTM_IEX!H22</f>
        <v>79.84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14.803759612645971</v>
      </c>
      <c r="F23">
        <f>GT_Spot!P23</f>
        <v>0</v>
      </c>
      <c r="G23">
        <f>PPCL_NG!P23</f>
        <v>35.36</v>
      </c>
      <c r="H23">
        <f>PPCL_Spot!P23</f>
        <v>7.66</v>
      </c>
      <c r="I23">
        <f>Bawana_NG!P23</f>
        <v>82.005133121581295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702.90498649639642</v>
      </c>
      <c r="P23" s="37">
        <v>107.79096622810694</v>
      </c>
      <c r="Q23" s="37">
        <v>38.434392502000229</v>
      </c>
      <c r="R23" s="39">
        <v>0</v>
      </c>
      <c r="S23" s="39">
        <v>0</v>
      </c>
      <c r="T23" s="38">
        <f>SUMPRODUCT(LTA!J23:AN23,LTA!J$101:AN$101,LTA!J$103:AN$103)</f>
        <v>20.66</v>
      </c>
      <c r="U23" s="38">
        <f>SUMPRODUCT(LTA!J23:AN23,LTA!J$102:AN$102,LTA!J$103:AN$103)</f>
        <v>59.89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354.76</v>
      </c>
      <c r="Z23" s="35">
        <f>IEX!N23</f>
        <v>0</v>
      </c>
      <c r="AA23" s="76">
        <f>STOA!H23</f>
        <v>348.99000000000007</v>
      </c>
      <c r="AB23" s="76">
        <f>-STOA!N23</f>
        <v>0</v>
      </c>
      <c r="AC23">
        <f t="shared" si="0"/>
        <v>15.485867358870138</v>
      </c>
      <c r="AD23">
        <f t="shared" si="1"/>
        <v>1828.0697706018607</v>
      </c>
      <c r="AE23">
        <f>'IDT-1'!B23</f>
        <v>0</v>
      </c>
      <c r="AF23" s="25"/>
      <c r="AG23">
        <f t="shared" si="2"/>
        <v>1828.0697706018607</v>
      </c>
      <c r="AI23" s="35">
        <f>PXIL!H23</f>
        <v>0</v>
      </c>
      <c r="AJ23" s="35">
        <f>PXIL!N23</f>
        <v>0</v>
      </c>
      <c r="AK23" s="35">
        <f>RTM_IEX!H23</f>
        <v>65.290000000000006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14.803759612645971</v>
      </c>
      <c r="F24">
        <f>GT_Spot!P24</f>
        <v>0</v>
      </c>
      <c r="G24">
        <f>PPCL_NG!P24</f>
        <v>35.36</v>
      </c>
      <c r="H24">
        <f>PPCL_Spot!P24</f>
        <v>7.66</v>
      </c>
      <c r="I24">
        <f>Bawana_NG!P24</f>
        <v>82.005133121581295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717.06914487009874</v>
      </c>
      <c r="P24" s="37">
        <v>107.79096622810694</v>
      </c>
      <c r="Q24" s="37">
        <v>38.434392502000229</v>
      </c>
      <c r="R24" s="39">
        <v>0</v>
      </c>
      <c r="S24" s="39">
        <v>0</v>
      </c>
      <c r="T24" s="38">
        <f>SUMPRODUCT(LTA!J24:AN24,LTA!J$101:AN$101,LTA!J$103:AN$103)</f>
        <v>20.66</v>
      </c>
      <c r="U24" s="38">
        <f>SUMPRODUCT(LTA!J24:AN24,LTA!J$102:AN$102,LTA!J$103:AN$103)</f>
        <v>59.89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347.98</v>
      </c>
      <c r="Z24" s="35">
        <f>IEX!N24</f>
        <v>0</v>
      </c>
      <c r="AA24" s="76">
        <f>STOA!H24</f>
        <v>348.99000000000007</v>
      </c>
      <c r="AB24" s="76">
        <f>-STOA!N24</f>
        <v>0</v>
      </c>
      <c r="AC24">
        <f t="shared" si="0"/>
        <v>15.44188628920924</v>
      </c>
      <c r="AD24">
        <f t="shared" si="1"/>
        <v>1822.8779100452243</v>
      </c>
      <c r="AE24">
        <f>'IDT-1'!B24</f>
        <v>0</v>
      </c>
      <c r="AF24" s="25"/>
      <c r="AG24">
        <f t="shared" si="2"/>
        <v>1822.8779100452243</v>
      </c>
      <c r="AI24" s="35">
        <f>PXIL!H24</f>
        <v>0</v>
      </c>
      <c r="AJ24" s="35">
        <f>PXIL!N24</f>
        <v>0</v>
      </c>
      <c r="AK24" s="35">
        <f>RTM_IEX!H24</f>
        <v>52.67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14.803759612645971</v>
      </c>
      <c r="F25">
        <f>GT_Spot!P25</f>
        <v>0</v>
      </c>
      <c r="G25">
        <f>PPCL_NG!P25</f>
        <v>35.36</v>
      </c>
      <c r="H25">
        <f>PPCL_Spot!P25</f>
        <v>7.66</v>
      </c>
      <c r="I25">
        <f>Bawana_NG!P25</f>
        <v>82.005133121581295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722.98046865810909</v>
      </c>
      <c r="P25" s="37">
        <v>107.79096622810694</v>
      </c>
      <c r="Q25" s="37">
        <v>38.434392502000229</v>
      </c>
      <c r="R25" s="39">
        <v>0</v>
      </c>
      <c r="S25" s="39">
        <v>0</v>
      </c>
      <c r="T25" s="38">
        <f>SUMPRODUCT(LTA!J25:AN25,LTA!J$101:AN$101,LTA!J$103:AN$103)</f>
        <v>20.66</v>
      </c>
      <c r="U25" s="38">
        <f>SUMPRODUCT(LTA!J25:AN25,LTA!J$102:AN$102,LTA!J$103:AN$103)</f>
        <v>59.89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325.66000000000003</v>
      </c>
      <c r="Z25" s="35">
        <f>IEX!N25</f>
        <v>0</v>
      </c>
      <c r="AA25" s="76">
        <f>STOA!H25</f>
        <v>348.99000000000007</v>
      </c>
      <c r="AB25" s="76">
        <f>-STOA!N25</f>
        <v>0</v>
      </c>
      <c r="AC25">
        <f t="shared" si="0"/>
        <v>15.247101409028527</v>
      </c>
      <c r="AD25">
        <f t="shared" si="1"/>
        <v>1799.8840187134153</v>
      </c>
      <c r="AE25">
        <f>'IDT-1'!B25</f>
        <v>0</v>
      </c>
      <c r="AF25" s="25"/>
      <c r="AG25">
        <f t="shared" si="2"/>
        <v>1799.8840187134153</v>
      </c>
      <c r="AI25" s="35">
        <f>PXIL!H25</f>
        <v>0</v>
      </c>
      <c r="AJ25" s="35">
        <f>PXIL!N25</f>
        <v>0</v>
      </c>
      <c r="AK25" s="35">
        <f>RTM_IEX!H25</f>
        <v>45.89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14.803759612645971</v>
      </c>
      <c r="F26">
        <f>GT_Spot!P26</f>
        <v>0</v>
      </c>
      <c r="G26">
        <f>PPCL_NG!P26</f>
        <v>35.36</v>
      </c>
      <c r="H26">
        <f>PPCL_Spot!P26</f>
        <v>7.66</v>
      </c>
      <c r="I26">
        <f>Bawana_NG!P26</f>
        <v>82.005133121581295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752.45395894321905</v>
      </c>
      <c r="P26" s="37">
        <v>107.79096622810694</v>
      </c>
      <c r="Q26" s="37">
        <v>38.434392502000229</v>
      </c>
      <c r="R26" s="39">
        <v>0</v>
      </c>
      <c r="S26" s="39">
        <v>0</v>
      </c>
      <c r="T26" s="38">
        <f>SUMPRODUCT(LTA!J26:AN26,LTA!J$101:AN$101,LTA!J$103:AN$103)</f>
        <v>20.66</v>
      </c>
      <c r="U26" s="38">
        <f>SUMPRODUCT(LTA!J26:AN26,LTA!J$102:AN$102,LTA!J$103:AN$103)</f>
        <v>59.89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291.70999999999998</v>
      </c>
      <c r="Z26" s="35">
        <f>IEX!N26</f>
        <v>0</v>
      </c>
      <c r="AA26" s="76">
        <f>STOA!H26</f>
        <v>348.99000000000007</v>
      </c>
      <c r="AB26" s="76">
        <f>-STOA!N26</f>
        <v>0</v>
      </c>
      <c r="AC26">
        <f t="shared" si="0"/>
        <v>15.307274727423451</v>
      </c>
      <c r="AD26">
        <f t="shared" si="1"/>
        <v>1806.9873356801304</v>
      </c>
      <c r="AE26">
        <f>'IDT-1'!B26</f>
        <v>0</v>
      </c>
      <c r="AF26" s="25"/>
      <c r="AG26">
        <f t="shared" si="2"/>
        <v>1806.9873356801304</v>
      </c>
      <c r="AI26" s="35">
        <f>PXIL!H26</f>
        <v>0</v>
      </c>
      <c r="AJ26" s="35">
        <f>PXIL!N26</f>
        <v>0</v>
      </c>
      <c r="AK26" s="35">
        <f>RTM_IEX!H26</f>
        <v>57.53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14.803759612645971</v>
      </c>
      <c r="F27">
        <f>GT_Spot!P27</f>
        <v>0</v>
      </c>
      <c r="G27">
        <f>PPCL_NG!P27</f>
        <v>35.36</v>
      </c>
      <c r="H27">
        <f>PPCL_Spot!P27</f>
        <v>7.9428367274026446</v>
      </c>
      <c r="I27">
        <f>Bawana_NG!P27</f>
        <v>82.005133121581295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819.02748519962734</v>
      </c>
      <c r="P27" s="37">
        <v>107.79096622810694</v>
      </c>
      <c r="Q27" s="37">
        <v>38.434392502000229</v>
      </c>
      <c r="R27" s="39">
        <v>14.01</v>
      </c>
      <c r="S27" s="39">
        <v>0</v>
      </c>
      <c r="T27" s="38">
        <f>SUMPRODUCT(LTA!J27:AN27,LTA!J$101:AN$101,LTA!J$103:AN$103)</f>
        <v>20.66</v>
      </c>
      <c r="U27" s="38">
        <f>SUMPRODUCT(LTA!J27:AN27,LTA!J$102:AN$102,LTA!J$103:AN$103)</f>
        <v>59.89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278.13</v>
      </c>
      <c r="Z27" s="35">
        <f>IEX!N27</f>
        <v>0</v>
      </c>
      <c r="AA27" s="76">
        <f>STOA!H27</f>
        <v>294.45999999999998</v>
      </c>
      <c r="AB27" s="76">
        <f>-STOA!N27</f>
        <v>0</v>
      </c>
      <c r="AC27">
        <f t="shared" si="0"/>
        <v>15.267764176487464</v>
      </c>
      <c r="AD27">
        <f t="shared" si="1"/>
        <v>1802.3232092148774</v>
      </c>
      <c r="AE27">
        <f>'IDT-1'!B27</f>
        <v>0</v>
      </c>
      <c r="AF27" s="25"/>
      <c r="AG27">
        <f t="shared" si="2"/>
        <v>1802.3232092148774</v>
      </c>
      <c r="AI27" s="35">
        <f>PXIL!H27</f>
        <v>0</v>
      </c>
      <c r="AJ27" s="35">
        <f>PXIL!N27</f>
        <v>0</v>
      </c>
      <c r="AK27" s="35">
        <f>RTM_IEX!H27</f>
        <v>40.07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15.250000000000002</v>
      </c>
      <c r="F28">
        <f>GT_Spot!P28</f>
        <v>0</v>
      </c>
      <c r="G28">
        <f>PPCL_NG!P28</f>
        <v>35.36</v>
      </c>
      <c r="H28">
        <f>PPCL_Spot!P28</f>
        <v>7.9428367274026446</v>
      </c>
      <c r="I28">
        <f>Bawana_NG!P28</f>
        <v>82.005133121581295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818.84741319962734</v>
      </c>
      <c r="P28" s="37">
        <v>107.79096622810694</v>
      </c>
      <c r="Q28" s="37">
        <v>38.434392502000229</v>
      </c>
      <c r="R28" s="39">
        <v>29.365164636154102</v>
      </c>
      <c r="S28" s="39">
        <v>0</v>
      </c>
      <c r="T28" s="38">
        <f>SUMPRODUCT(LTA!J28:AN28,LTA!J$101:AN$101,LTA!J$103:AN$103)</f>
        <v>21.66</v>
      </c>
      <c r="U28" s="38">
        <f>SUMPRODUCT(LTA!J28:AN28,LTA!J$102:AN$102,LTA!J$103:AN$103)</f>
        <v>59.89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280.06</v>
      </c>
      <c r="Z28" s="35">
        <f>IEX!N28</f>
        <v>0</v>
      </c>
      <c r="AA28" s="76">
        <f>STOA!H28</f>
        <v>294.45999999999998</v>
      </c>
      <c r="AB28" s="76">
        <f>-STOA!N28</f>
        <v>0</v>
      </c>
      <c r="AC28">
        <f t="shared" si="0"/>
        <v>15.350179373884931</v>
      </c>
      <c r="AD28">
        <f t="shared" si="1"/>
        <v>1812.0521270409877</v>
      </c>
      <c r="AE28">
        <f>'IDT-1'!B28</f>
        <v>0</v>
      </c>
      <c r="AF28" s="25"/>
      <c r="AG28">
        <f t="shared" si="2"/>
        <v>1812.0521270409877</v>
      </c>
      <c r="AI28" s="35">
        <f>PXIL!H28</f>
        <v>0</v>
      </c>
      <c r="AJ28" s="35">
        <f>PXIL!N28</f>
        <v>0</v>
      </c>
      <c r="AK28" s="35">
        <f>RTM_IEX!H28</f>
        <v>31.33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15.250000000000002</v>
      </c>
      <c r="F29">
        <f>GT_Spot!P29</f>
        <v>0</v>
      </c>
      <c r="G29">
        <f>PPCL_NG!P29</f>
        <v>35.36</v>
      </c>
      <c r="H29">
        <f>PPCL_Spot!P29</f>
        <v>7.9428367274026446</v>
      </c>
      <c r="I29">
        <f>Bawana_NG!P29</f>
        <v>82.005133121581295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837.59776146049694</v>
      </c>
      <c r="P29" s="37">
        <v>107.79096622810694</v>
      </c>
      <c r="Q29" s="37">
        <v>38.434392502000229</v>
      </c>
      <c r="R29" s="39">
        <v>36.07</v>
      </c>
      <c r="S29" s="39">
        <v>0</v>
      </c>
      <c r="T29" s="38">
        <f>SUMPRODUCT(LTA!J29:AN29,LTA!J$101:AN$101,LTA!J$103:AN$103)</f>
        <v>27.810000000000002</v>
      </c>
      <c r="U29" s="38">
        <f>SUMPRODUCT(LTA!J29:AN29,LTA!J$102:AN$102,LTA!J$103:AN$103)</f>
        <v>59.89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269.40000000000003</v>
      </c>
      <c r="Z29" s="35">
        <f>IEX!N29</f>
        <v>0</v>
      </c>
      <c r="AA29" s="76">
        <f>STOA!H29</f>
        <v>294.45999999999998</v>
      </c>
      <c r="AB29" s="76">
        <f>-STOA!N29</f>
        <v>0</v>
      </c>
      <c r="AC29">
        <f t="shared" si="0"/>
        <v>15.61574691633254</v>
      </c>
      <c r="AD29">
        <f t="shared" si="1"/>
        <v>1843.4017431232558</v>
      </c>
      <c r="AE29">
        <f>'IDT-1'!B29</f>
        <v>0</v>
      </c>
      <c r="AF29" s="25"/>
      <c r="AG29">
        <f t="shared" si="2"/>
        <v>1843.4017431232558</v>
      </c>
      <c r="AI29" s="35">
        <f>PXIL!H29</f>
        <v>0</v>
      </c>
      <c r="AJ29" s="35">
        <f>PXIL!N29</f>
        <v>0</v>
      </c>
      <c r="AK29" s="35">
        <f>RTM_IEX!H29</f>
        <v>42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15.250000000000002</v>
      </c>
      <c r="F30">
        <f>GT_Spot!P30</f>
        <v>0</v>
      </c>
      <c r="G30">
        <f>PPCL_NG!P30</f>
        <v>35.36</v>
      </c>
      <c r="H30">
        <f>PPCL_Spot!P30</f>
        <v>7.9428367274026446</v>
      </c>
      <c r="I30">
        <f>Bawana_NG!P30</f>
        <v>82.005133121581295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837.59776146049694</v>
      </c>
      <c r="P30" s="37">
        <v>107.79096622810694</v>
      </c>
      <c r="Q30" s="37">
        <v>38.434392502000229</v>
      </c>
      <c r="R30" s="39">
        <v>39.229999999999997</v>
      </c>
      <c r="S30" s="39">
        <v>0</v>
      </c>
      <c r="T30" s="38">
        <f>SUMPRODUCT(LTA!J30:AN30,LTA!J$101:AN$101,LTA!J$103:AN$103)</f>
        <v>34.19</v>
      </c>
      <c r="U30" s="38">
        <f>SUMPRODUCT(LTA!J30:AN30,LTA!J$102:AN$102,LTA!J$103:AN$103)</f>
        <v>59.89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211.19</v>
      </c>
      <c r="Z30" s="35">
        <f>IEX!N30</f>
        <v>0</v>
      </c>
      <c r="AA30" s="76">
        <f>STOA!H30</f>
        <v>294.45999999999998</v>
      </c>
      <c r="AB30" s="76">
        <f>-STOA!N30</f>
        <v>0</v>
      </c>
      <c r="AC30">
        <f t="shared" si="0"/>
        <v>15.549218916332542</v>
      </c>
      <c r="AD30">
        <f t="shared" si="1"/>
        <v>1835.5482711232557</v>
      </c>
      <c r="AE30">
        <f>'IDT-1'!B30</f>
        <v>0</v>
      </c>
      <c r="AF30" s="25"/>
      <c r="AG30">
        <f t="shared" si="2"/>
        <v>1835.5482711232557</v>
      </c>
      <c r="AI30" s="35">
        <f>PXIL!H30</f>
        <v>0</v>
      </c>
      <c r="AJ30" s="35">
        <f>PXIL!N30</f>
        <v>0</v>
      </c>
      <c r="AK30" s="35">
        <f>RTM_IEX!H30</f>
        <v>82.75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15.250000000000002</v>
      </c>
      <c r="F31">
        <f>GT_Spot!P31</f>
        <v>0</v>
      </c>
      <c r="G31">
        <f>PPCL_NG!P31</f>
        <v>35.36</v>
      </c>
      <c r="H31">
        <f>PPCL_Spot!P31</f>
        <v>7.9428367274026446</v>
      </c>
      <c r="I31">
        <f>Bawana_NG!P31</f>
        <v>82.005133121581295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752.97188243053529</v>
      </c>
      <c r="P31" s="37">
        <v>108.63544772679656</v>
      </c>
      <c r="Q31" s="37">
        <v>38.434392502000229</v>
      </c>
      <c r="R31" s="39">
        <v>40.75</v>
      </c>
      <c r="S31" s="39">
        <v>0</v>
      </c>
      <c r="T31" s="38">
        <f>SUMPRODUCT(LTA!J31:AN31,LTA!J$101:AN$101,LTA!J$103:AN$103)</f>
        <v>52.61</v>
      </c>
      <c r="U31" s="38">
        <f>SUMPRODUCT(LTA!J31:AN31,LTA!J$102:AN$102,LTA!J$103:AN$103)</f>
        <v>59.89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227.68</v>
      </c>
      <c r="Z31" s="35">
        <f>IEX!N31</f>
        <v>0</v>
      </c>
      <c r="AA31" s="76">
        <f>STOA!H31</f>
        <v>294.51</v>
      </c>
      <c r="AB31" s="76">
        <f>-STOA!N31</f>
        <v>0</v>
      </c>
      <c r="AC31">
        <f t="shared" si="0"/>
        <v>15.013287177069852</v>
      </c>
      <c r="AD31">
        <f t="shared" si="1"/>
        <v>1772.2828053312462</v>
      </c>
      <c r="AE31">
        <f>'IDT-1'!B31</f>
        <v>0</v>
      </c>
      <c r="AF31" s="25"/>
      <c r="AG31">
        <f t="shared" si="2"/>
        <v>1772.2828053312462</v>
      </c>
      <c r="AI31" s="35">
        <f>PXIL!H31</f>
        <v>0</v>
      </c>
      <c r="AJ31" s="35">
        <f>PXIL!N31</f>
        <v>0</v>
      </c>
      <c r="AK31" s="35">
        <f>RTM_IEX!H31</f>
        <v>66.25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15.250000000000002</v>
      </c>
      <c r="F32">
        <f>GT_Spot!P32</f>
        <v>0</v>
      </c>
      <c r="G32">
        <f>PPCL_NG!P32</f>
        <v>35.36</v>
      </c>
      <c r="H32">
        <f>PPCL_Spot!P32</f>
        <v>7.9428367274026446</v>
      </c>
      <c r="I32">
        <f>Bawana_NG!P32</f>
        <v>82.005133121581295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686.73798924745734</v>
      </c>
      <c r="P32" s="37">
        <v>108.63544772679656</v>
      </c>
      <c r="Q32" s="37">
        <v>38.434392502000229</v>
      </c>
      <c r="R32" s="39">
        <v>45.9</v>
      </c>
      <c r="S32" s="39">
        <v>0</v>
      </c>
      <c r="T32" s="38">
        <f>SUMPRODUCT(LTA!J32:AN32,LTA!J$101:AN$101,LTA!J$103:AN$103)</f>
        <v>75.11</v>
      </c>
      <c r="U32" s="38">
        <f>SUMPRODUCT(LTA!J32:AN32,LTA!J$102:AN$102,LTA!J$103:AN$103)</f>
        <v>59.89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259.7</v>
      </c>
      <c r="Z32" s="35">
        <f>IEX!N32</f>
        <v>0</v>
      </c>
      <c r="AA32" s="76">
        <f>STOA!H32</f>
        <v>294.51</v>
      </c>
      <c r="AB32" s="76">
        <f>-STOA!N32</f>
        <v>0</v>
      </c>
      <c r="AC32">
        <f t="shared" si="0"/>
        <v>14.909346474331999</v>
      </c>
      <c r="AD32">
        <f t="shared" si="1"/>
        <v>1760.012852850906</v>
      </c>
      <c r="AE32">
        <f>'IDT-1'!B32</f>
        <v>0</v>
      </c>
      <c r="AF32" s="25"/>
      <c r="AG32">
        <f t="shared" si="2"/>
        <v>1760.012852850906</v>
      </c>
      <c r="AI32" s="35">
        <f>PXIL!H32</f>
        <v>0</v>
      </c>
      <c r="AJ32" s="35">
        <f>PXIL!N32</f>
        <v>0</v>
      </c>
      <c r="AK32" s="35">
        <f>RTM_IEX!H32</f>
        <v>60.44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15.250000000000002</v>
      </c>
      <c r="F33">
        <f>GT_Spot!P33</f>
        <v>0</v>
      </c>
      <c r="G33">
        <f>PPCL_NG!P33</f>
        <v>35.36</v>
      </c>
      <c r="H33">
        <f>PPCL_Spot!P33</f>
        <v>8.23</v>
      </c>
      <c r="I33">
        <f>Bawana_NG!P33</f>
        <v>82.005133121581295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717.30320695749435</v>
      </c>
      <c r="P33" s="37">
        <v>108.63544772679656</v>
      </c>
      <c r="Q33" s="37">
        <v>38.434392502000229</v>
      </c>
      <c r="R33" s="39">
        <v>47.5</v>
      </c>
      <c r="S33" s="39">
        <v>0</v>
      </c>
      <c r="T33" s="38">
        <f>SUMPRODUCT(LTA!J33:AN33,LTA!J$101:AN$101,LTA!J$103:AN$103)</f>
        <v>105.1</v>
      </c>
      <c r="U33" s="38">
        <f>SUMPRODUCT(LTA!J33:AN33,LTA!J$102:AN$102,LTA!J$103:AN$103)</f>
        <v>59.89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227.68</v>
      </c>
      <c r="Z33" s="35">
        <f>IEX!N33</f>
        <v>0</v>
      </c>
      <c r="AA33" s="76">
        <f>STOA!H33</f>
        <v>294.51</v>
      </c>
      <c r="AB33" s="76">
        <f>-STOA!N33</f>
        <v>0</v>
      </c>
      <c r="AC33">
        <f t="shared" si="0"/>
        <v>15.344150474586128</v>
      </c>
      <c r="AD33">
        <f t="shared" si="1"/>
        <v>1811.3404298332864</v>
      </c>
      <c r="AE33">
        <f>'IDT-1'!B33</f>
        <v>0</v>
      </c>
      <c r="AF33" s="25"/>
      <c r="AG33">
        <f t="shared" si="2"/>
        <v>1811.3404298332864</v>
      </c>
      <c r="AI33" s="35">
        <f>PXIL!H33</f>
        <v>0</v>
      </c>
      <c r="AJ33" s="35">
        <f>PXIL!N33</f>
        <v>0</v>
      </c>
      <c r="AK33" s="35">
        <f>RTM_IEX!H33</f>
        <v>81.78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15.250000000000002</v>
      </c>
      <c r="F34">
        <f>GT_Spot!P34</f>
        <v>0</v>
      </c>
      <c r="G34">
        <f>PPCL_NG!P34</f>
        <v>35.36</v>
      </c>
      <c r="H34">
        <f>PPCL_Spot!P34</f>
        <v>8.23</v>
      </c>
      <c r="I34">
        <f>Bawana_NG!P34</f>
        <v>82.005133121581295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747.46351684139245</v>
      </c>
      <c r="P34" s="37">
        <v>108.63544772679656</v>
      </c>
      <c r="Q34" s="37">
        <v>38.434392502000229</v>
      </c>
      <c r="R34" s="39">
        <v>47.5</v>
      </c>
      <c r="S34" s="39">
        <v>0</v>
      </c>
      <c r="T34" s="38">
        <f>SUMPRODUCT(LTA!J34:AN34,LTA!J$101:AN$101,LTA!J$103:AN$103)</f>
        <v>142.63999999999999</v>
      </c>
      <c r="U34" s="38">
        <f>SUMPRODUCT(LTA!J34:AN34,LTA!J$102:AN$102,LTA!J$103:AN$103)</f>
        <v>59.89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49.19</v>
      </c>
      <c r="Z34" s="35">
        <f>IEX!N34</f>
        <v>0</v>
      </c>
      <c r="AA34" s="76">
        <f>STOA!H34</f>
        <v>294.51</v>
      </c>
      <c r="AB34" s="76">
        <f>-STOA!N34</f>
        <v>0</v>
      </c>
      <c r="AC34">
        <f t="shared" si="0"/>
        <v>15.423953077610872</v>
      </c>
      <c r="AD34">
        <f t="shared" si="1"/>
        <v>1820.7609371141596</v>
      </c>
      <c r="AE34">
        <f>'IDT-1'!B34</f>
        <v>0</v>
      </c>
      <c r="AF34" s="25"/>
      <c r="AG34">
        <f t="shared" si="2"/>
        <v>1820.7609371141596</v>
      </c>
      <c r="AI34" s="35">
        <f>PXIL!H34</f>
        <v>0</v>
      </c>
      <c r="AJ34" s="35">
        <f>PXIL!N34</f>
        <v>0</v>
      </c>
      <c r="AK34" s="35">
        <f>RTM_IEX!H34</f>
        <v>78.87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123.2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14.803759612645971</v>
      </c>
      <c r="F35">
        <f>GT_Spot!P35</f>
        <v>0</v>
      </c>
      <c r="G35">
        <f>PPCL_NG!P35</f>
        <v>35.36</v>
      </c>
      <c r="H35">
        <f>PPCL_Spot!P35</f>
        <v>8.23</v>
      </c>
      <c r="I35">
        <f>Bawana_NG!P35</f>
        <v>82.005133121581295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776.95554607107692</v>
      </c>
      <c r="P35" s="37">
        <v>107.79096622810694</v>
      </c>
      <c r="Q35" s="37">
        <v>38.434392502000229</v>
      </c>
      <c r="R35" s="39">
        <v>47.5</v>
      </c>
      <c r="S35" s="39">
        <v>0</v>
      </c>
      <c r="T35" s="38">
        <f>SUMPRODUCT(LTA!J35:AN35,LTA!J$101:AN$101,LTA!J$103:AN$103)</f>
        <v>183.19</v>
      </c>
      <c r="U35" s="38">
        <f>SUMPRODUCT(LTA!J35:AN35,LTA!J$102:AN$102,LTA!J$103:AN$103)</f>
        <v>59.89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121.36000000000001</v>
      </c>
      <c r="Z35" s="35">
        <f>IEX!N35</f>
        <v>0</v>
      </c>
      <c r="AA35" s="76">
        <f>STOA!H35</f>
        <v>294.90000000000003</v>
      </c>
      <c r="AB35" s="76">
        <f>-STOA!N35</f>
        <v>0</v>
      </c>
      <c r="AC35">
        <f t="shared" si="0"/>
        <v>15.287128059297455</v>
      </c>
      <c r="AD35">
        <f t="shared" si="1"/>
        <v>1804.6090694761142</v>
      </c>
      <c r="AE35">
        <f>'IDT-1'!B35</f>
        <v>0</v>
      </c>
      <c r="AF35" s="25"/>
      <c r="AG35">
        <f t="shared" si="2"/>
        <v>1804.6090694761142</v>
      </c>
      <c r="AI35" s="35">
        <f>PXIL!H35</f>
        <v>0</v>
      </c>
      <c r="AJ35" s="35">
        <f>PXIL!N35</f>
        <v>0</v>
      </c>
      <c r="AK35" s="35">
        <f>RTM_IEX!H35</f>
        <v>43.949999999999996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0.52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14.803759612645971</v>
      </c>
      <c r="F36">
        <f>GT_Spot!P36</f>
        <v>0</v>
      </c>
      <c r="G36">
        <f>PPCL_NG!P36</f>
        <v>35.36</v>
      </c>
      <c r="H36">
        <f>PPCL_Spot!P36</f>
        <v>8.23</v>
      </c>
      <c r="I36">
        <f>Bawana_NG!P36</f>
        <v>82.005133121581295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777.89554607107686</v>
      </c>
      <c r="P36" s="37">
        <v>107.79096622810694</v>
      </c>
      <c r="Q36" s="37">
        <v>38.434392502000229</v>
      </c>
      <c r="R36" s="39">
        <v>47.5</v>
      </c>
      <c r="S36" s="39">
        <v>0</v>
      </c>
      <c r="T36" s="38">
        <f>SUMPRODUCT(LTA!J36:AN36,LTA!J$101:AN$101,LTA!J$103:AN$103)</f>
        <v>226.33</v>
      </c>
      <c r="U36" s="38">
        <f>SUMPRODUCT(LTA!J36:AN36,LTA!J$102:AN$102,LTA!J$103:AN$103)</f>
        <v>59.89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49.18</v>
      </c>
      <c r="Z36" s="35">
        <f>IEX!N36</f>
        <v>0</v>
      </c>
      <c r="AA36" s="76">
        <f>STOA!H36</f>
        <v>294.90000000000003</v>
      </c>
      <c r="AB36" s="76">
        <f>-STOA!N36</f>
        <v>0</v>
      </c>
      <c r="AC36">
        <f t="shared" si="0"/>
        <v>15.445888059297454</v>
      </c>
      <c r="AD36">
        <f t="shared" si="1"/>
        <v>1823.350309476114</v>
      </c>
      <c r="AE36">
        <f>'IDT-1'!B36</f>
        <v>0</v>
      </c>
      <c r="AF36" s="25"/>
      <c r="AG36">
        <f t="shared" si="2"/>
        <v>1823.350309476114</v>
      </c>
      <c r="AI36" s="35">
        <f>PXIL!H36</f>
        <v>0</v>
      </c>
      <c r="AJ36" s="35">
        <f>PXIL!N36</f>
        <v>0</v>
      </c>
      <c r="AK36" s="35">
        <f>RTM_IEX!H36</f>
        <v>31.33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60.14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14.803759612645971</v>
      </c>
      <c r="F37">
        <f>GT_Spot!P37</f>
        <v>0</v>
      </c>
      <c r="G37">
        <f>PPCL_NG!P37</f>
        <v>35.36</v>
      </c>
      <c r="H37">
        <f>PPCL_Spot!P37</f>
        <v>8.23</v>
      </c>
      <c r="I37">
        <f>Bawana_NG!P37</f>
        <v>82.005133121581295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803.38913050583506</v>
      </c>
      <c r="P37" s="37">
        <v>118.96548312388474</v>
      </c>
      <c r="Q37" s="37">
        <v>38.434392502000229</v>
      </c>
      <c r="R37" s="39">
        <v>47.5</v>
      </c>
      <c r="S37" s="39">
        <v>0</v>
      </c>
      <c r="T37" s="38">
        <f>SUMPRODUCT(LTA!J37:AN37,LTA!J$101:AN$101,LTA!J$103:AN$103)</f>
        <v>274.19</v>
      </c>
      <c r="U37" s="38">
        <f>SUMPRODUCT(LTA!J37:AN37,LTA!J$102:AN$102,LTA!J$103:AN$103)</f>
        <v>59.89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49.18</v>
      </c>
      <c r="Z37" s="35">
        <f>IEX!N37</f>
        <v>0</v>
      </c>
      <c r="AA37" s="76">
        <f>STOA!H37</f>
        <v>294.90000000000003</v>
      </c>
      <c r="AB37" s="76">
        <f>-STOA!N37</f>
        <v>0</v>
      </c>
      <c r="AC37">
        <f t="shared" si="0"/>
        <v>15.720456318622404</v>
      </c>
      <c r="AD37">
        <f t="shared" si="1"/>
        <v>1827.6438425473252</v>
      </c>
      <c r="AE37">
        <f>'IDT-1'!B37</f>
        <v>0</v>
      </c>
      <c r="AF37" s="25"/>
      <c r="AG37">
        <f t="shared" si="2"/>
        <v>1827.6438425473252</v>
      </c>
      <c r="AI37" s="35">
        <f>PXIL!H37</f>
        <v>0</v>
      </c>
      <c r="AJ37" s="35">
        <f>PXIL!N37</f>
        <v>0</v>
      </c>
      <c r="AK37" s="35">
        <f>RTM_IEX!H37</f>
        <v>0.28999999999999998</v>
      </c>
      <c r="AL37" s="35">
        <f>RTM_IEX!N37</f>
        <v>-14</v>
      </c>
      <c r="AM37" s="35">
        <f>RTM_PXI!H37</f>
        <v>0</v>
      </c>
      <c r="AN37" s="35">
        <f>RTM_PXI!N37</f>
        <v>0</v>
      </c>
      <c r="AO37" s="148">
        <f>GDAM_IEX!H37</f>
        <v>25.22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14.803759612645971</v>
      </c>
      <c r="F38">
        <f>GT_Spot!P38</f>
        <v>0</v>
      </c>
      <c r="G38">
        <f>PPCL_NG!P38</f>
        <v>35.36</v>
      </c>
      <c r="H38">
        <f>PPCL_Spot!P38</f>
        <v>8.23</v>
      </c>
      <c r="I38">
        <f>Bawana_NG!P38</f>
        <v>82.005133121581295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803.38913050583506</v>
      </c>
      <c r="P38" s="37">
        <v>118.96548312388474</v>
      </c>
      <c r="Q38" s="37">
        <v>38.434392502000229</v>
      </c>
      <c r="R38" s="39">
        <v>47.5</v>
      </c>
      <c r="S38" s="39">
        <v>0</v>
      </c>
      <c r="T38" s="38">
        <f>SUMPRODUCT(LTA!J38:AN38,LTA!J$101:AN$101,LTA!J$103:AN$103)</f>
        <v>315.21000000000004</v>
      </c>
      <c r="U38" s="38">
        <f>SUMPRODUCT(LTA!J38:AN38,LTA!J$102:AN$102,LTA!J$103:AN$103)</f>
        <v>59.89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49.18</v>
      </c>
      <c r="Z38" s="35">
        <f>IEX!N38</f>
        <v>0</v>
      </c>
      <c r="AA38" s="76">
        <f>STOA!H38</f>
        <v>294.90000000000003</v>
      </c>
      <c r="AB38" s="76">
        <f>-STOA!N38</f>
        <v>0</v>
      </c>
      <c r="AC38">
        <f t="shared" si="0"/>
        <v>15.81082052999796</v>
      </c>
      <c r="AD38">
        <f t="shared" si="1"/>
        <v>1848.3534783359496</v>
      </c>
      <c r="AE38">
        <f>'IDT-1'!B38</f>
        <v>0</v>
      </c>
      <c r="AF38" s="25"/>
      <c r="AG38">
        <f t="shared" si="2"/>
        <v>1848.3534783359496</v>
      </c>
      <c r="AI38" s="35">
        <f>PXIL!H38</f>
        <v>0</v>
      </c>
      <c r="AJ38" s="35">
        <f>PXIL!N38</f>
        <v>0</v>
      </c>
      <c r="AK38" s="35">
        <f>RTM_IEX!H38</f>
        <v>0.28999999999999998</v>
      </c>
      <c r="AL38" s="35">
        <f>RTM_IEX!N38</f>
        <v>-9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14.098094400469069</v>
      </c>
      <c r="F39">
        <f>GT_Spot!P39</f>
        <v>0</v>
      </c>
      <c r="G39">
        <f>PPCL_NG!P39</f>
        <v>35.36</v>
      </c>
      <c r="H39">
        <f>PPCL_Spot!P39</f>
        <v>8.23</v>
      </c>
      <c r="I39">
        <f>Bawana_NG!P39</f>
        <v>82.005142315626827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785.51283521597998</v>
      </c>
      <c r="P39" s="37">
        <v>118.96548312388474</v>
      </c>
      <c r="Q39" s="37">
        <v>38.434392502000229</v>
      </c>
      <c r="R39" s="39">
        <v>47.5</v>
      </c>
      <c r="S39" s="39">
        <v>0</v>
      </c>
      <c r="T39" s="38">
        <f>SUMPRODUCT(LTA!J39:AN39,LTA!J$101:AN$101,LTA!J$103:AN$103)</f>
        <v>366.57000000000005</v>
      </c>
      <c r="U39" s="38">
        <f>SUMPRODUCT(LTA!J39:AN39,LTA!J$102:AN$102,LTA!J$103:AN$103)</f>
        <v>59.89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49.18</v>
      </c>
      <c r="Z39" s="35">
        <f>IEX!N39</f>
        <v>0</v>
      </c>
      <c r="AA39" s="76">
        <f>STOA!H39</f>
        <v>294.8</v>
      </c>
      <c r="AB39" s="76">
        <f>-STOA!N39</f>
        <v>0</v>
      </c>
      <c r="AC39">
        <f t="shared" si="0"/>
        <v>16.009075719486869</v>
      </c>
      <c r="AD39">
        <f t="shared" si="1"/>
        <v>1889.833271838474</v>
      </c>
      <c r="AE39">
        <f>'IDT-1'!B39</f>
        <v>0</v>
      </c>
      <c r="AF39" s="25"/>
      <c r="AG39">
        <f t="shared" si="2"/>
        <v>1889.833271838474</v>
      </c>
      <c r="AI39" s="35">
        <f>PXIL!H39</f>
        <v>0</v>
      </c>
      <c r="AJ39" s="35">
        <f>PXIL!N39</f>
        <v>0</v>
      </c>
      <c r="AK39" s="35">
        <f>RTM_IEX!H39</f>
        <v>0.28999999999999998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14.098094400469069</v>
      </c>
      <c r="F40">
        <f>GT_Spot!P40</f>
        <v>0</v>
      </c>
      <c r="G40">
        <f>PPCL_NG!P40</f>
        <v>35.36</v>
      </c>
      <c r="H40">
        <f>PPCL_Spot!P40</f>
        <v>8.23</v>
      </c>
      <c r="I40">
        <f>Bawana_NG!P40</f>
        <v>82.005142315626827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784.57290224496546</v>
      </c>
      <c r="P40" s="37">
        <v>118.96548312388474</v>
      </c>
      <c r="Q40" s="37">
        <v>38.434392502000229</v>
      </c>
      <c r="R40" s="39">
        <v>47.5</v>
      </c>
      <c r="S40" s="39">
        <v>0</v>
      </c>
      <c r="T40" s="38">
        <f>SUMPRODUCT(LTA!J40:AN40,LTA!J$101:AN$101,LTA!J$103:AN$103)</f>
        <v>402.79999999999995</v>
      </c>
      <c r="U40" s="38">
        <f>SUMPRODUCT(LTA!J40:AN40,LTA!J$102:AN$102,LTA!J$103:AN$103)</f>
        <v>59.89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74.410000000000011</v>
      </c>
      <c r="Z40" s="35">
        <f>IEX!N40</f>
        <v>0</v>
      </c>
      <c r="AA40" s="76">
        <f>STOA!H40</f>
        <v>294.8</v>
      </c>
      <c r="AB40" s="76">
        <f>-STOA!N40</f>
        <v>0</v>
      </c>
      <c r="AC40">
        <f t="shared" si="0"/>
        <v>16.517444282530349</v>
      </c>
      <c r="AD40">
        <f t="shared" si="1"/>
        <v>1949.8449703044162</v>
      </c>
      <c r="AE40">
        <f>'IDT-1'!B40</f>
        <v>0</v>
      </c>
      <c r="AF40" s="25"/>
      <c r="AG40">
        <f t="shared" si="2"/>
        <v>1949.8449703044162</v>
      </c>
      <c r="AI40" s="35">
        <f>PXIL!H40</f>
        <v>0</v>
      </c>
      <c r="AJ40" s="35">
        <f>PXIL!N40</f>
        <v>0</v>
      </c>
      <c r="AK40" s="35">
        <f>RTM_IEX!H40</f>
        <v>0.28999999999999998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14.098094400469069</v>
      </c>
      <c r="F41">
        <f>GT_Spot!P41</f>
        <v>0</v>
      </c>
      <c r="G41">
        <f>PPCL_NG!P41</f>
        <v>35.36</v>
      </c>
      <c r="H41">
        <f>PPCL_Spot!P41</f>
        <v>8.23</v>
      </c>
      <c r="I41">
        <f>Bawana_NG!P41</f>
        <v>82.005142315626827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784.37087024496543</v>
      </c>
      <c r="P41" s="37">
        <v>118.96548312388474</v>
      </c>
      <c r="Q41" s="37">
        <v>38.434392502000229</v>
      </c>
      <c r="R41" s="39">
        <v>47.5</v>
      </c>
      <c r="S41" s="39">
        <v>0</v>
      </c>
      <c r="T41" s="38">
        <f>SUMPRODUCT(LTA!J41:AN41,LTA!J$101:AN$101,LTA!J$103:AN$103)</f>
        <v>436.45</v>
      </c>
      <c r="U41" s="38">
        <f>SUMPRODUCT(LTA!J41:AN41,LTA!J$102:AN$102,LTA!J$103:AN$103)</f>
        <v>59.89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86.04</v>
      </c>
      <c r="Z41" s="35">
        <f>IEX!N41</f>
        <v>0</v>
      </c>
      <c r="AA41" s="76">
        <f>STOA!H41</f>
        <v>294.8</v>
      </c>
      <c r="AB41" s="76">
        <f>-STOA!N41</f>
        <v>0</v>
      </c>
      <c r="AC41">
        <f t="shared" si="0"/>
        <v>16.896099213730349</v>
      </c>
      <c r="AD41">
        <f t="shared" si="1"/>
        <v>1994.5442833732159</v>
      </c>
      <c r="AE41">
        <f>'IDT-1'!B41</f>
        <v>0</v>
      </c>
      <c r="AF41" s="25"/>
      <c r="AG41">
        <f t="shared" si="2"/>
        <v>1994.5442833732159</v>
      </c>
      <c r="AI41" s="35">
        <f>PXIL!H41</f>
        <v>0</v>
      </c>
      <c r="AJ41" s="35">
        <f>PXIL!N41</f>
        <v>0</v>
      </c>
      <c r="AK41" s="35">
        <f>RTM_IEX!H41</f>
        <v>0.28999999999999998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14.098094400469069</v>
      </c>
      <c r="F42">
        <f>GT_Spot!P42</f>
        <v>0</v>
      </c>
      <c r="G42">
        <f>PPCL_NG!P42</f>
        <v>35.36</v>
      </c>
      <c r="H42">
        <f>PPCL_Spot!P42</f>
        <v>8.23</v>
      </c>
      <c r="I42">
        <f>Bawana_NG!P42</f>
        <v>82.005142315626827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774.40547974866126</v>
      </c>
      <c r="P42" s="37">
        <v>118.96548312388474</v>
      </c>
      <c r="Q42" s="37">
        <v>38.434392502000229</v>
      </c>
      <c r="R42" s="39">
        <v>47.5</v>
      </c>
      <c r="S42" s="39">
        <v>0</v>
      </c>
      <c r="T42" s="38">
        <f>SUMPRODUCT(LTA!J42:AN42,LTA!J$101:AN$101,LTA!J$103:AN$103)</f>
        <v>469.51</v>
      </c>
      <c r="U42" s="38">
        <f>SUMPRODUCT(LTA!J42:AN42,LTA!J$102:AN$102,LTA!J$103:AN$103)</f>
        <v>59.89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101.57000000000001</v>
      </c>
      <c r="Z42" s="35">
        <f>IEX!N42</f>
        <v>0</v>
      </c>
      <c r="AA42" s="76">
        <f>STOA!H42</f>
        <v>294.8</v>
      </c>
      <c r="AB42" s="76">
        <f>-STOA!N42</f>
        <v>0</v>
      </c>
      <c r="AC42">
        <f t="shared" si="0"/>
        <v>17.220545933561393</v>
      </c>
      <c r="AD42">
        <f t="shared" si="1"/>
        <v>2032.8444461570807</v>
      </c>
      <c r="AE42">
        <f>'IDT-1'!B42</f>
        <v>0</v>
      </c>
      <c r="AF42" s="25"/>
      <c r="AG42">
        <f t="shared" si="2"/>
        <v>2032.8444461570807</v>
      </c>
      <c r="AI42" s="35">
        <f>PXIL!H42</f>
        <v>0</v>
      </c>
      <c r="AJ42" s="35">
        <f>PXIL!N42</f>
        <v>0</v>
      </c>
      <c r="AK42" s="35">
        <f>RTM_IEX!H42</f>
        <v>0.28999999999999998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14.080338266384777</v>
      </c>
      <c r="F43">
        <f>GT_Spot!P43</f>
        <v>0</v>
      </c>
      <c r="G43">
        <f>PPCL_NG!P43</f>
        <v>35.36</v>
      </c>
      <c r="H43">
        <f>PPCL_Spot!P43</f>
        <v>7.0271891243502598</v>
      </c>
      <c r="I43">
        <f>Bawana_NG!P43</f>
        <v>82.005142315626827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766.17781875714093</v>
      </c>
      <c r="P43" s="37">
        <v>118.96548312388474</v>
      </c>
      <c r="Q43" s="37">
        <v>38.434392502000229</v>
      </c>
      <c r="R43" s="39">
        <v>47.5</v>
      </c>
      <c r="S43" s="39">
        <v>0</v>
      </c>
      <c r="T43" s="38">
        <f>SUMPRODUCT(LTA!J43:AN43,LTA!J$101:AN$101,LTA!J$103:AN$103)</f>
        <v>497.09000000000003</v>
      </c>
      <c r="U43" s="38">
        <f>SUMPRODUCT(LTA!J43:AN43,LTA!J$102:AN$102,LTA!J$103:AN$103)</f>
        <v>58.89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114.18</v>
      </c>
      <c r="Z43" s="35">
        <f>IEX!N43</f>
        <v>0</v>
      </c>
      <c r="AA43" s="76">
        <f>STOA!H43</f>
        <v>294.8</v>
      </c>
      <c r="AB43" s="76">
        <f>-STOA!N43</f>
        <v>0</v>
      </c>
      <c r="AC43">
        <f t="shared" si="0"/>
        <v>17.543708818350861</v>
      </c>
      <c r="AD43">
        <f t="shared" si="1"/>
        <v>2070.9930552710375</v>
      </c>
      <c r="AE43">
        <f>'IDT-1'!B43</f>
        <v>0</v>
      </c>
      <c r="AF43" s="25"/>
      <c r="AG43">
        <f t="shared" si="2"/>
        <v>2070.9930552710375</v>
      </c>
      <c r="AI43" s="35">
        <f>PXIL!H43</f>
        <v>0</v>
      </c>
      <c r="AJ43" s="35">
        <f>PXIL!N43</f>
        <v>0</v>
      </c>
      <c r="AK43" s="35">
        <f>RTM_IEX!H43</f>
        <v>9.02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14.080338266384777</v>
      </c>
      <c r="F44">
        <f>GT_Spot!P44</f>
        <v>0</v>
      </c>
      <c r="G44">
        <f>PPCL_NG!P44</f>
        <v>35.36</v>
      </c>
      <c r="H44">
        <f>PPCL_Spot!P44</f>
        <v>7.0271891243502598</v>
      </c>
      <c r="I44">
        <f>Bawana_NG!P44</f>
        <v>82.005142315626827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784.26029235702185</v>
      </c>
      <c r="P44" s="37">
        <v>118.96548312388474</v>
      </c>
      <c r="Q44" s="37">
        <v>38.434392502000229</v>
      </c>
      <c r="R44" s="39">
        <v>47.5</v>
      </c>
      <c r="S44" s="39">
        <v>0</v>
      </c>
      <c r="T44" s="38">
        <f>SUMPRODUCT(LTA!J44:AN44,LTA!J$101:AN$101,LTA!J$103:AN$103)</f>
        <v>524.74</v>
      </c>
      <c r="U44" s="38">
        <f>SUMPRODUCT(LTA!J44:AN44,LTA!J$102:AN$102,LTA!J$103:AN$103)</f>
        <v>58.89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135.52000000000001</v>
      </c>
      <c r="Z44" s="35">
        <f>IEX!N44</f>
        <v>0</v>
      </c>
      <c r="AA44" s="76">
        <f>STOA!H44</f>
        <v>294.8</v>
      </c>
      <c r="AB44" s="76">
        <f>-STOA!N44</f>
        <v>0</v>
      </c>
      <c r="AC44">
        <f t="shared" si="0"/>
        <v>18.254035697436976</v>
      </c>
      <c r="AD44">
        <f t="shared" si="1"/>
        <v>2102.625201991832</v>
      </c>
      <c r="AE44">
        <f>'IDT-1'!B44</f>
        <v>0</v>
      </c>
      <c r="AF44" s="25"/>
      <c r="AG44">
        <f t="shared" si="2"/>
        <v>2102.625201991832</v>
      </c>
      <c r="AI44" s="35">
        <f>PXIL!H44</f>
        <v>0</v>
      </c>
      <c r="AJ44" s="35">
        <f>PXIL!N44</f>
        <v>0</v>
      </c>
      <c r="AK44" s="35">
        <f>RTM_IEX!H44</f>
        <v>0.28999999999999998</v>
      </c>
      <c r="AL44" s="35">
        <f>RTM_IEX!N44</f>
        <v>-26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14.080338266384777</v>
      </c>
      <c r="F45">
        <f>GT_Spot!P45</f>
        <v>0</v>
      </c>
      <c r="G45">
        <f>PPCL_NG!P45</f>
        <v>35.36</v>
      </c>
      <c r="H45">
        <f>PPCL_Spot!P45</f>
        <v>7.0271891243502598</v>
      </c>
      <c r="I45">
        <f>Bawana_NG!P45</f>
        <v>82.005142315626827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782.51076671612691</v>
      </c>
      <c r="P45" s="37">
        <v>118.96548312388474</v>
      </c>
      <c r="Q45" s="37">
        <v>38.434392502000229</v>
      </c>
      <c r="R45" s="39">
        <v>47.5</v>
      </c>
      <c r="S45" s="39">
        <v>0</v>
      </c>
      <c r="T45" s="38">
        <f>SUMPRODUCT(LTA!J45:AN45,LTA!J$101:AN$101,LTA!J$103:AN$103)</f>
        <v>540.89</v>
      </c>
      <c r="U45" s="38">
        <f>SUMPRODUCT(LTA!J45:AN45,LTA!J$102:AN$102,LTA!J$103:AN$103)</f>
        <v>58.89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123.88000000000001</v>
      </c>
      <c r="Z45" s="35">
        <f>IEX!N45</f>
        <v>0</v>
      </c>
      <c r="AA45" s="76">
        <f>STOA!H45</f>
        <v>294.8</v>
      </c>
      <c r="AB45" s="76">
        <f>-STOA!N45</f>
        <v>0</v>
      </c>
      <c r="AC45">
        <f t="shared" si="0"/>
        <v>18.455117994276126</v>
      </c>
      <c r="AD45">
        <f t="shared" si="1"/>
        <v>2084.1845940540979</v>
      </c>
      <c r="AE45">
        <f>'IDT-1'!B45</f>
        <v>0</v>
      </c>
      <c r="AF45" s="25"/>
      <c r="AG45">
        <f t="shared" si="2"/>
        <v>2084.1845940540979</v>
      </c>
      <c r="AI45" s="35">
        <f>PXIL!H45</f>
        <v>0</v>
      </c>
      <c r="AJ45" s="35">
        <f>PXIL!N45</f>
        <v>0</v>
      </c>
      <c r="AK45" s="35">
        <f>RTM_IEX!H45</f>
        <v>0.28999999999999998</v>
      </c>
      <c r="AL45" s="35">
        <f>RTM_IEX!N45</f>
        <v>-47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14.080338266384777</v>
      </c>
      <c r="F46">
        <f>GT_Spot!P46</f>
        <v>0</v>
      </c>
      <c r="G46">
        <f>PPCL_NG!P46</f>
        <v>35.36</v>
      </c>
      <c r="H46">
        <f>PPCL_Spot!P46</f>
        <v>7.0271891243502598</v>
      </c>
      <c r="I46">
        <f>Bawana_NG!P46</f>
        <v>82.005142315626827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756.90031442359566</v>
      </c>
      <c r="P46" s="37">
        <v>118.96548312388474</v>
      </c>
      <c r="Q46" s="37">
        <v>38.434392502000229</v>
      </c>
      <c r="R46" s="39">
        <v>47.5</v>
      </c>
      <c r="S46" s="39">
        <v>0</v>
      </c>
      <c r="T46" s="38">
        <f>SUMPRODUCT(LTA!J46:AN46,LTA!J$101:AN$101,LTA!J$103:AN$103)</f>
        <v>544.53</v>
      </c>
      <c r="U46" s="38">
        <f>SUMPRODUCT(LTA!J46:AN46,LTA!J$102:AN$102,LTA!J$103:AN$103)</f>
        <v>58.89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119.03</v>
      </c>
      <c r="Z46" s="35">
        <f>IEX!N46</f>
        <v>0</v>
      </c>
      <c r="AA46" s="76">
        <f>STOA!H46</f>
        <v>294.8</v>
      </c>
      <c r="AB46" s="76">
        <f>-STOA!N46</f>
        <v>0</v>
      </c>
      <c r="AC46">
        <f t="shared" si="0"/>
        <v>17.864273781949077</v>
      </c>
      <c r="AD46">
        <f t="shared" si="1"/>
        <v>2108.8349859738937</v>
      </c>
      <c r="AE46">
        <f>'IDT-1'!B46</f>
        <v>0</v>
      </c>
      <c r="AF46" s="25"/>
      <c r="AG46">
        <f t="shared" si="2"/>
        <v>2108.8349859738937</v>
      </c>
      <c r="AI46" s="35">
        <f>PXIL!H46</f>
        <v>0</v>
      </c>
      <c r="AJ46" s="35">
        <f>PXIL!N46</f>
        <v>0</v>
      </c>
      <c r="AK46" s="35">
        <f>RTM_IEX!H46</f>
        <v>4.17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13.671957671957673</v>
      </c>
      <c r="F47">
        <f>GT_Spot!P47</f>
        <v>0</v>
      </c>
      <c r="G47">
        <f>PPCL_NG!P47</f>
        <v>35.36</v>
      </c>
      <c r="H47">
        <f>PPCL_Spot!P47</f>
        <v>7.0271891243502598</v>
      </c>
      <c r="I47">
        <f>Bawana_NG!P47</f>
        <v>82.005142315626827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739.27451386451196</v>
      </c>
      <c r="P47" s="37">
        <v>118.96548312388474</v>
      </c>
      <c r="Q47" s="37">
        <v>38.434392502000229</v>
      </c>
      <c r="R47" s="39">
        <v>47.5</v>
      </c>
      <c r="S47" s="39">
        <v>0</v>
      </c>
      <c r="T47" s="38">
        <f>SUMPRODUCT(LTA!J47:AN47,LTA!J$101:AN$101,LTA!J$103:AN$103)</f>
        <v>551.1400000000001</v>
      </c>
      <c r="U47" s="38">
        <f>SUMPRODUCT(LTA!J47:AN47,LTA!J$102:AN$102,LTA!J$103:AN$103)</f>
        <v>58.89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145.22</v>
      </c>
      <c r="Z47" s="35">
        <f>IEX!N47</f>
        <v>0</v>
      </c>
      <c r="AA47" s="76">
        <f>STOA!H47</f>
        <v>294.8</v>
      </c>
      <c r="AB47" s="76">
        <f>-STOA!N47</f>
        <v>0</v>
      </c>
      <c r="AC47">
        <f t="shared" si="0"/>
        <v>17.989599291159145</v>
      </c>
      <c r="AD47">
        <f t="shared" si="1"/>
        <v>2115.5954793111728</v>
      </c>
      <c r="AE47">
        <f>'IDT-1'!B47</f>
        <v>0</v>
      </c>
      <c r="AF47" s="25"/>
      <c r="AG47">
        <f t="shared" si="2"/>
        <v>2115.5954793111728</v>
      </c>
      <c r="AI47" s="35">
        <f>PXIL!H47</f>
        <v>0</v>
      </c>
      <c r="AJ47" s="35">
        <f>PXIL!N47</f>
        <v>0</v>
      </c>
      <c r="AK47" s="35">
        <f>RTM_IEX!H47</f>
        <v>0.28999999999999998</v>
      </c>
      <c r="AL47" s="35">
        <f>RTM_IEX!N47</f>
        <v>-4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13.671957671957673</v>
      </c>
      <c r="F48">
        <f>GT_Spot!P48</f>
        <v>0</v>
      </c>
      <c r="G48">
        <f>PPCL_NG!P48</f>
        <v>35.36</v>
      </c>
      <c r="H48">
        <f>PPCL_Spot!P48</f>
        <v>7.0271891243502598</v>
      </c>
      <c r="I48">
        <f>Bawana_NG!P48</f>
        <v>82.005142315626827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741.88201984867703</v>
      </c>
      <c r="P48" s="37">
        <v>118.96548312388474</v>
      </c>
      <c r="Q48" s="37">
        <v>38.434392502000229</v>
      </c>
      <c r="R48" s="39">
        <v>47.5</v>
      </c>
      <c r="S48" s="39">
        <v>0</v>
      </c>
      <c r="T48" s="38">
        <f>SUMPRODUCT(LTA!J48:AN48,LTA!J$101:AN$101,LTA!J$103:AN$103)</f>
        <v>551.38000000000011</v>
      </c>
      <c r="U48" s="38">
        <f>SUMPRODUCT(LTA!J48:AN48,LTA!J$102:AN$102,LTA!J$103:AN$103)</f>
        <v>58.89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166.57</v>
      </c>
      <c r="Z48" s="35">
        <f>IEX!N48</f>
        <v>0</v>
      </c>
      <c r="AA48" s="76">
        <f>STOA!H48</f>
        <v>294.8</v>
      </c>
      <c r="AB48" s="76">
        <f>-STOA!N48</f>
        <v>0</v>
      </c>
      <c r="AC48">
        <f t="shared" si="0"/>
        <v>18.319925707299461</v>
      </c>
      <c r="AD48">
        <f t="shared" si="1"/>
        <v>2124.4626588791975</v>
      </c>
      <c r="AE48">
        <f>'IDT-1'!B48</f>
        <v>0</v>
      </c>
      <c r="AF48" s="25"/>
      <c r="AG48">
        <f t="shared" si="2"/>
        <v>2124.4626588791975</v>
      </c>
      <c r="AI48" s="35">
        <f>PXIL!H48</f>
        <v>0</v>
      </c>
      <c r="AJ48" s="35">
        <f>PXIL!N48</f>
        <v>0</v>
      </c>
      <c r="AK48" s="35">
        <f>RTM_IEX!H48</f>
        <v>0.28999999999999998</v>
      </c>
      <c r="AL48" s="35">
        <f>RTM_IEX!N48</f>
        <v>-19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13.671957671957673</v>
      </c>
      <c r="F49">
        <f>GT_Spot!P49</f>
        <v>0</v>
      </c>
      <c r="G49">
        <f>PPCL_NG!P49</f>
        <v>35.36</v>
      </c>
      <c r="H49">
        <f>PPCL_Spot!P49</f>
        <v>7.0271891243502598</v>
      </c>
      <c r="I49">
        <f>Bawana_NG!P49</f>
        <v>82.005142315626827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739.50110258611176</v>
      </c>
      <c r="P49" s="37">
        <v>118.96548312388474</v>
      </c>
      <c r="Q49" s="37">
        <v>38.434392502000229</v>
      </c>
      <c r="R49" s="39">
        <v>47.5</v>
      </c>
      <c r="S49" s="39">
        <v>0</v>
      </c>
      <c r="T49" s="38">
        <f>SUMPRODUCT(LTA!J49:AN49,LTA!J$101:AN$101,LTA!J$103:AN$103)</f>
        <v>551.38000000000011</v>
      </c>
      <c r="U49" s="38">
        <f>SUMPRODUCT(LTA!J49:AN49,LTA!J$102:AN$102,LTA!J$103:AN$103)</f>
        <v>58.89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182.09</v>
      </c>
      <c r="Z49" s="35">
        <f>IEX!N49</f>
        <v>0</v>
      </c>
      <c r="AA49" s="76">
        <f>STOA!H49</f>
        <v>294.8</v>
      </c>
      <c r="AB49" s="76">
        <f>-STOA!N49</f>
        <v>0</v>
      </c>
      <c r="AC49">
        <f t="shared" si="0"/>
        <v>18.387938213669472</v>
      </c>
      <c r="AD49">
        <f t="shared" si="1"/>
        <v>2142.5337291102624</v>
      </c>
      <c r="AE49">
        <f>'IDT-1'!B49</f>
        <v>0</v>
      </c>
      <c r="AF49" s="25"/>
      <c r="AG49">
        <f t="shared" si="2"/>
        <v>2142.5337291102624</v>
      </c>
      <c r="AI49" s="35">
        <f>PXIL!H49</f>
        <v>0</v>
      </c>
      <c r="AJ49" s="35">
        <f>PXIL!N49</f>
        <v>0</v>
      </c>
      <c r="AK49" s="35">
        <f>RTM_IEX!H49</f>
        <v>0.28999999999999998</v>
      </c>
      <c r="AL49" s="35">
        <f>RTM_IEX!N49</f>
        <v>-14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13.671957671957673</v>
      </c>
      <c r="F50">
        <f>GT_Spot!P50</f>
        <v>0</v>
      </c>
      <c r="G50">
        <f>PPCL_NG!P50</f>
        <v>35.36</v>
      </c>
      <c r="H50">
        <f>PPCL_Spot!P50</f>
        <v>7.0271891243502598</v>
      </c>
      <c r="I50">
        <f>Bawana_NG!P50</f>
        <v>82.005142315626827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739.50110258611176</v>
      </c>
      <c r="P50" s="37">
        <v>118.96548312388474</v>
      </c>
      <c r="Q50" s="37">
        <v>38.434392502000229</v>
      </c>
      <c r="R50" s="39">
        <v>47.5</v>
      </c>
      <c r="S50" s="39">
        <v>0</v>
      </c>
      <c r="T50" s="38">
        <f>SUMPRODUCT(LTA!J50:AN50,LTA!J$101:AN$101,LTA!J$103:AN$103)</f>
        <v>551.38000000000011</v>
      </c>
      <c r="U50" s="38">
        <f>SUMPRODUCT(LTA!J50:AN50,LTA!J$102:AN$102,LTA!J$103:AN$103)</f>
        <v>58.89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198.58</v>
      </c>
      <c r="Z50" s="35">
        <f>IEX!N50</f>
        <v>0</v>
      </c>
      <c r="AA50" s="76">
        <f>STOA!H50</f>
        <v>294.8</v>
      </c>
      <c r="AB50" s="76">
        <f>-STOA!N50</f>
        <v>0</v>
      </c>
      <c r="AC50">
        <f t="shared" si="0"/>
        <v>18.517983055944583</v>
      </c>
      <c r="AD50">
        <f t="shared" si="1"/>
        <v>2159.8936842679873</v>
      </c>
      <c r="AE50">
        <f>'IDT-1'!B50</f>
        <v>0</v>
      </c>
      <c r="AF50" s="25"/>
      <c r="AG50">
        <f t="shared" si="2"/>
        <v>2159.8936842679873</v>
      </c>
      <c r="AI50" s="35">
        <f>PXIL!H50</f>
        <v>0</v>
      </c>
      <c r="AJ50" s="35">
        <f>PXIL!N50</f>
        <v>0</v>
      </c>
      <c r="AK50" s="35">
        <f>RTM_IEX!H50</f>
        <v>0.28999999999999998</v>
      </c>
      <c r="AL50" s="35">
        <f>RTM_IEX!N50</f>
        <v>-13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13.671957671957673</v>
      </c>
      <c r="F51">
        <f>GT_Spot!P51</f>
        <v>0</v>
      </c>
      <c r="G51">
        <f>PPCL_NG!P51</f>
        <v>35.36</v>
      </c>
      <c r="H51">
        <f>PPCL_Spot!P51</f>
        <v>5.627320323655403</v>
      </c>
      <c r="I51">
        <f>Bawana_NG!P51</f>
        <v>82.005142315626827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739.56259058611181</v>
      </c>
      <c r="P51" s="37">
        <v>118.96548312388474</v>
      </c>
      <c r="Q51" s="37">
        <v>38.434392502000229</v>
      </c>
      <c r="R51" s="39">
        <v>47.5</v>
      </c>
      <c r="S51" s="39">
        <v>0</v>
      </c>
      <c r="T51" s="38">
        <f>SUMPRODUCT(LTA!J51:AN51,LTA!J$101:AN$101,LTA!J$103:AN$103)</f>
        <v>551.38000000000011</v>
      </c>
      <c r="U51" s="38">
        <f>SUMPRODUCT(LTA!J51:AN51,LTA!J$102:AN$102,LTA!J$103:AN$103)</f>
        <v>58.89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216.04000000000002</v>
      </c>
      <c r="Z51" s="35">
        <f>IEX!N51</f>
        <v>0</v>
      </c>
      <c r="AA51" s="76">
        <f>STOA!H51</f>
        <v>294.8</v>
      </c>
      <c r="AB51" s="76">
        <f>-STOA!N51</f>
        <v>0</v>
      </c>
      <c r="AC51">
        <f t="shared" si="0"/>
        <v>18.738116234467636</v>
      </c>
      <c r="AD51">
        <f t="shared" si="1"/>
        <v>2165.795170288769</v>
      </c>
      <c r="AE51">
        <f>'IDT-1'!B51</f>
        <v>0</v>
      </c>
      <c r="AF51" s="25"/>
      <c r="AG51">
        <f t="shared" si="2"/>
        <v>2165.795170288769</v>
      </c>
      <c r="AI51" s="35">
        <f>PXIL!H51</f>
        <v>0</v>
      </c>
      <c r="AJ51" s="35">
        <f>PXIL!N51</f>
        <v>0</v>
      </c>
      <c r="AK51" s="35">
        <f>RTM_IEX!H51</f>
        <v>0.28999999999999998</v>
      </c>
      <c r="AL51" s="35">
        <f>RTM_IEX!N51</f>
        <v>-23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13.671957671957673</v>
      </c>
      <c r="F52">
        <f>GT_Spot!P52</f>
        <v>0</v>
      </c>
      <c r="G52">
        <f>PPCL_NG!P52</f>
        <v>35.36</v>
      </c>
      <c r="H52">
        <f>PPCL_Spot!P52</f>
        <v>5.627320323655403</v>
      </c>
      <c r="I52">
        <f>Bawana_NG!P52</f>
        <v>82.005142315626827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739.56259058611181</v>
      </c>
      <c r="P52" s="37">
        <v>118.96548312388474</v>
      </c>
      <c r="Q52" s="37">
        <v>38.434392502000229</v>
      </c>
      <c r="R52" s="39">
        <v>47.5</v>
      </c>
      <c r="S52" s="39">
        <v>0</v>
      </c>
      <c r="T52" s="38">
        <f>SUMPRODUCT(LTA!J52:AN52,LTA!J$101:AN$101,LTA!J$103:AN$103)</f>
        <v>551.38000000000011</v>
      </c>
      <c r="U52" s="38">
        <f>SUMPRODUCT(LTA!J52:AN52,LTA!J$102:AN$102,LTA!J$103:AN$103)</f>
        <v>58.89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237.38</v>
      </c>
      <c r="Z52" s="35">
        <f>IEX!N52</f>
        <v>0</v>
      </c>
      <c r="AA52" s="76">
        <f>STOA!H52</f>
        <v>294.8</v>
      </c>
      <c r="AB52" s="76">
        <f>-STOA!N52</f>
        <v>0</v>
      </c>
      <c r="AC52">
        <f t="shared" si="0"/>
        <v>19.002083811716528</v>
      </c>
      <c r="AD52">
        <f t="shared" si="1"/>
        <v>2176.8712027115203</v>
      </c>
      <c r="AE52">
        <f>'IDT-1'!B52</f>
        <v>0</v>
      </c>
      <c r="AF52" s="25"/>
      <c r="AG52">
        <f t="shared" si="2"/>
        <v>2176.8712027115203</v>
      </c>
      <c r="AI52" s="35">
        <f>PXIL!H52</f>
        <v>0</v>
      </c>
      <c r="AJ52" s="35">
        <f>PXIL!N52</f>
        <v>0</v>
      </c>
      <c r="AK52" s="35">
        <f>RTM_IEX!H52</f>
        <v>0.28999999999999998</v>
      </c>
      <c r="AL52" s="35">
        <f>RTM_IEX!N52</f>
        <v>-33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13.671957671957673</v>
      </c>
      <c r="F53">
        <f>GT_Spot!P53</f>
        <v>0</v>
      </c>
      <c r="G53">
        <f>PPCL_NG!P53</f>
        <v>35.36</v>
      </c>
      <c r="H53">
        <f>PPCL_Spot!P53</f>
        <v>5.627320323655403</v>
      </c>
      <c r="I53">
        <f>Bawana_NG!P53</f>
        <v>82.005142315626827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739.56259058611181</v>
      </c>
      <c r="P53" s="37">
        <v>118.96548312388474</v>
      </c>
      <c r="Q53" s="37">
        <v>38.434392502000229</v>
      </c>
      <c r="R53" s="39">
        <v>47.5</v>
      </c>
      <c r="S53" s="39">
        <v>0</v>
      </c>
      <c r="T53" s="38">
        <f>SUMPRODUCT(LTA!J53:AN53,LTA!J$101:AN$101,LTA!J$103:AN$103)</f>
        <v>551.38000000000011</v>
      </c>
      <c r="U53" s="38">
        <f>SUMPRODUCT(LTA!J53:AN53,LTA!J$102:AN$102,LTA!J$103:AN$103)</f>
        <v>58.89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258.73</v>
      </c>
      <c r="Z53" s="35">
        <f>IEX!N53</f>
        <v>0</v>
      </c>
      <c r="AA53" s="76">
        <f>STOA!H53</f>
        <v>294.8</v>
      </c>
      <c r="AB53" s="76">
        <f>-STOA!N53</f>
        <v>0</v>
      </c>
      <c r="AC53">
        <f t="shared" si="0"/>
        <v>19.164481496266749</v>
      </c>
      <c r="AD53">
        <f t="shared" si="1"/>
        <v>2200.0588050269698</v>
      </c>
      <c r="AE53">
        <f>'IDT-1'!B53</f>
        <v>0</v>
      </c>
      <c r="AF53" s="25"/>
      <c r="AG53">
        <f t="shared" si="2"/>
        <v>2200.0588050269698</v>
      </c>
      <c r="AI53" s="35">
        <f>PXIL!H53</f>
        <v>0</v>
      </c>
      <c r="AJ53" s="35">
        <f>PXIL!N53</f>
        <v>0</v>
      </c>
      <c r="AK53" s="35">
        <f>RTM_IEX!H53</f>
        <v>0.28999999999999998</v>
      </c>
      <c r="AL53" s="35">
        <f>RTM_IEX!N53</f>
        <v>-31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13.671957671957673</v>
      </c>
      <c r="F54">
        <f>GT_Spot!P54</f>
        <v>0</v>
      </c>
      <c r="G54">
        <f>PPCL_NG!P54</f>
        <v>35.36</v>
      </c>
      <c r="H54">
        <f>PPCL_Spot!P54</f>
        <v>5.627320323655403</v>
      </c>
      <c r="I54">
        <f>Bawana_NG!P54</f>
        <v>82.005142315626827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739.56259058611181</v>
      </c>
      <c r="P54" s="37">
        <v>118.96548312388474</v>
      </c>
      <c r="Q54" s="37">
        <v>38.434392502000229</v>
      </c>
      <c r="R54" s="39">
        <v>47.5</v>
      </c>
      <c r="S54" s="39">
        <v>0</v>
      </c>
      <c r="T54" s="38">
        <f>SUMPRODUCT(LTA!J54:AN54,LTA!J$101:AN$101,LTA!J$103:AN$103)</f>
        <v>551.38000000000011</v>
      </c>
      <c r="U54" s="38">
        <f>SUMPRODUCT(LTA!J54:AN54,LTA!J$102:AN$102,LTA!J$103:AN$103)</f>
        <v>58.89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281.04000000000002</v>
      </c>
      <c r="Z54" s="35">
        <f>IEX!N54</f>
        <v>0</v>
      </c>
      <c r="AA54" s="76">
        <f>STOA!H54</f>
        <v>294.8</v>
      </c>
      <c r="AB54" s="76">
        <f>-STOA!N54</f>
        <v>0</v>
      </c>
      <c r="AC54">
        <f t="shared" si="0"/>
        <v>19.318000865367193</v>
      </c>
      <c r="AD54">
        <f t="shared" si="1"/>
        <v>2226.2152856578696</v>
      </c>
      <c r="AE54">
        <f>'IDT-1'!B54</f>
        <v>0</v>
      </c>
      <c r="AF54" s="25"/>
      <c r="AG54">
        <f t="shared" si="2"/>
        <v>2226.2152856578696</v>
      </c>
      <c r="AI54" s="35">
        <f>PXIL!H54</f>
        <v>0</v>
      </c>
      <c r="AJ54" s="35">
        <f>PXIL!N54</f>
        <v>0</v>
      </c>
      <c r="AK54" s="35">
        <f>RTM_IEX!H54</f>
        <v>0.28999999999999998</v>
      </c>
      <c r="AL54" s="35">
        <f>RTM_IEX!N54</f>
        <v>-27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13.671957671957673</v>
      </c>
      <c r="F55">
        <f>GT_Spot!P55</f>
        <v>0</v>
      </c>
      <c r="G55">
        <f>PPCL_NG!P55</f>
        <v>35.36</v>
      </c>
      <c r="H55">
        <f>PPCL_Spot!P55</f>
        <v>5.627320323655403</v>
      </c>
      <c r="I55">
        <f>Bawana_NG!P55</f>
        <v>82.005133121581295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740.36197283248862</v>
      </c>
      <c r="P55" s="37">
        <v>118.96548312388474</v>
      </c>
      <c r="Q55" s="37">
        <v>38.434392502000229</v>
      </c>
      <c r="R55" s="39">
        <v>47.5</v>
      </c>
      <c r="S55" s="39">
        <v>0</v>
      </c>
      <c r="T55" s="38">
        <f>SUMPRODUCT(LTA!J55:AN55,LTA!J$101:AN$101,LTA!J$103:AN$103)</f>
        <v>551.38000000000011</v>
      </c>
      <c r="U55" s="38">
        <f>SUMPRODUCT(LTA!J55:AN55,LTA!J$102:AN$102,LTA!J$103:AN$103)</f>
        <v>58.89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266.49</v>
      </c>
      <c r="Z55" s="35">
        <f>IEX!N55</f>
        <v>0</v>
      </c>
      <c r="AA55" s="76">
        <f>STOA!H55</f>
        <v>294.70999999999998</v>
      </c>
      <c r="AB55" s="76">
        <f>-STOA!N55</f>
        <v>0</v>
      </c>
      <c r="AC55">
        <f t="shared" si="0"/>
        <v>19.71000906250012</v>
      </c>
      <c r="AD55">
        <f t="shared" si="1"/>
        <v>2151.9826505130682</v>
      </c>
      <c r="AE55">
        <f>'IDT-1'!B55</f>
        <v>0</v>
      </c>
      <c r="AF55" s="25"/>
      <c r="AG55">
        <f t="shared" si="2"/>
        <v>2151.9826505130682</v>
      </c>
      <c r="AI55" s="35">
        <f>PXIL!H55</f>
        <v>0</v>
      </c>
      <c r="AJ55" s="35">
        <f>PXIL!N55</f>
        <v>0</v>
      </c>
      <c r="AK55" s="35">
        <f>RTM_IEX!H55</f>
        <v>0.28999999999999998</v>
      </c>
      <c r="AL55" s="35">
        <f>RTM_IEX!N55</f>
        <v>-87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13.671957671957673</v>
      </c>
      <c r="F56">
        <f>GT_Spot!P56</f>
        <v>0</v>
      </c>
      <c r="G56">
        <f>PPCL_NG!P56</f>
        <v>35.36</v>
      </c>
      <c r="H56">
        <f>PPCL_Spot!P56</f>
        <v>5.627320323655403</v>
      </c>
      <c r="I56">
        <f>Bawana_NG!P56</f>
        <v>82.005133121581295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740.36197283248862</v>
      </c>
      <c r="P56" s="37">
        <v>118.96548312388474</v>
      </c>
      <c r="Q56" s="37">
        <v>38.434392502000229</v>
      </c>
      <c r="R56" s="39">
        <v>47.5</v>
      </c>
      <c r="S56" s="39">
        <v>0</v>
      </c>
      <c r="T56" s="38">
        <f>SUMPRODUCT(LTA!J56:AN56,LTA!J$101:AN$101,LTA!J$103:AN$103)</f>
        <v>549.38000000000011</v>
      </c>
      <c r="U56" s="38">
        <f>SUMPRODUCT(LTA!J56:AN56,LTA!J$102:AN$102,LTA!J$103:AN$103)</f>
        <v>58.89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269.40000000000003</v>
      </c>
      <c r="Z56" s="35">
        <f>IEX!N56</f>
        <v>0</v>
      </c>
      <c r="AA56" s="76">
        <f>STOA!H56</f>
        <v>294.70999999999998</v>
      </c>
      <c r="AB56" s="76">
        <f>-STOA!N56</f>
        <v>0</v>
      </c>
      <c r="AC56">
        <f t="shared" si="0"/>
        <v>19.683768431600562</v>
      </c>
      <c r="AD56">
        <f t="shared" si="1"/>
        <v>2156.9188911439674</v>
      </c>
      <c r="AE56">
        <f>'IDT-1'!B56</f>
        <v>0</v>
      </c>
      <c r="AF56" s="25"/>
      <c r="AG56">
        <f t="shared" si="2"/>
        <v>2156.9188911439674</v>
      </c>
      <c r="AI56" s="35">
        <f>PXIL!H56</f>
        <v>0</v>
      </c>
      <c r="AJ56" s="35">
        <f>PXIL!N56</f>
        <v>0</v>
      </c>
      <c r="AK56" s="35">
        <f>RTM_IEX!H56</f>
        <v>0.28999999999999998</v>
      </c>
      <c r="AL56" s="35">
        <f>RTM_IEX!N56</f>
        <v>-83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13.671957671957673</v>
      </c>
      <c r="F57">
        <f>GT_Spot!P57</f>
        <v>0</v>
      </c>
      <c r="G57">
        <f>PPCL_NG!P57</f>
        <v>35.36</v>
      </c>
      <c r="H57">
        <f>PPCL_Spot!P57</f>
        <v>5.9772830531576568</v>
      </c>
      <c r="I57">
        <f>Bawana_NG!P57</f>
        <v>82.005133121581295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740.23460483248857</v>
      </c>
      <c r="P57" s="37">
        <v>118.96548312388474</v>
      </c>
      <c r="Q57" s="37">
        <v>38.434392502000229</v>
      </c>
      <c r="R57" s="39">
        <v>47.5</v>
      </c>
      <c r="S57" s="39">
        <v>0</v>
      </c>
      <c r="T57" s="38">
        <f>SUMPRODUCT(LTA!J57:AN57,LTA!J$101:AN$101,LTA!J$103:AN$103)</f>
        <v>544.38000000000011</v>
      </c>
      <c r="U57" s="38">
        <f>SUMPRODUCT(LTA!J57:AN57,LTA!J$102:AN$102,LTA!J$103:AN$103)</f>
        <v>58.89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280.07</v>
      </c>
      <c r="Z57" s="35">
        <f>IEX!N57</f>
        <v>0</v>
      </c>
      <c r="AA57" s="76">
        <f>STOA!H57</f>
        <v>294.70999999999998</v>
      </c>
      <c r="AB57" s="76">
        <f>-STOA!N57</f>
        <v>0</v>
      </c>
      <c r="AC57">
        <f t="shared" si="0"/>
        <v>19.657025807804381</v>
      </c>
      <c r="AD57">
        <f t="shared" si="1"/>
        <v>2171.8382284972658</v>
      </c>
      <c r="AE57">
        <f>'IDT-1'!B57</f>
        <v>0</v>
      </c>
      <c r="AF57" s="25"/>
      <c r="AG57">
        <f t="shared" si="2"/>
        <v>2171.8382284972658</v>
      </c>
      <c r="AI57" s="35">
        <f>PXIL!H57</f>
        <v>0</v>
      </c>
      <c r="AJ57" s="35">
        <f>PXIL!N57</f>
        <v>0</v>
      </c>
      <c r="AK57" s="35">
        <f>RTM_IEX!H57</f>
        <v>0.28999999999999998</v>
      </c>
      <c r="AL57" s="35">
        <f>RTM_IEX!N57</f>
        <v>-74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13.671957671957673</v>
      </c>
      <c r="F58">
        <f>GT_Spot!P58</f>
        <v>0</v>
      </c>
      <c r="G58">
        <f>PPCL_NG!P58</f>
        <v>35.36</v>
      </c>
      <c r="H58">
        <f>PPCL_Spot!P58</f>
        <v>5.9772830531576568</v>
      </c>
      <c r="I58">
        <f>Bawana_NG!P58</f>
        <v>82.005133121581295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740.23460483248857</v>
      </c>
      <c r="P58" s="37">
        <v>118.96548312388474</v>
      </c>
      <c r="Q58" s="37">
        <v>38.434392502000229</v>
      </c>
      <c r="R58" s="39">
        <v>47.5</v>
      </c>
      <c r="S58" s="39">
        <v>0</v>
      </c>
      <c r="T58" s="38">
        <f>SUMPRODUCT(LTA!J58:AN58,LTA!J$101:AN$101,LTA!J$103:AN$103)</f>
        <v>541.01</v>
      </c>
      <c r="U58" s="38">
        <f>SUMPRODUCT(LTA!J58:AN58,LTA!J$102:AN$102,LTA!J$103:AN$103)</f>
        <v>58.89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319.84000000000003</v>
      </c>
      <c r="Z58" s="35">
        <f>IEX!N58</f>
        <v>0</v>
      </c>
      <c r="AA58" s="76">
        <f>STOA!H58</f>
        <v>294.70999999999998</v>
      </c>
      <c r="AB58" s="76">
        <f>-STOA!N58</f>
        <v>0</v>
      </c>
      <c r="AC58">
        <f t="shared" si="0"/>
        <v>20.055968542778164</v>
      </c>
      <c r="AD58">
        <f t="shared" si="1"/>
        <v>2196.8392857622921</v>
      </c>
      <c r="AE58">
        <f>'IDT-1'!B58</f>
        <v>0</v>
      </c>
      <c r="AF58" s="25"/>
      <c r="AG58">
        <f t="shared" si="2"/>
        <v>2196.8392857622921</v>
      </c>
      <c r="AI58" s="35">
        <f>PXIL!H58</f>
        <v>0</v>
      </c>
      <c r="AJ58" s="35">
        <f>PXIL!N58</f>
        <v>0</v>
      </c>
      <c r="AK58" s="35">
        <f>RTM_IEX!H58</f>
        <v>0.28999999999999998</v>
      </c>
      <c r="AL58" s="35">
        <f>RTM_IEX!N58</f>
        <v>-85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13.671957671957673</v>
      </c>
      <c r="F59">
        <f>GT_Spot!P59</f>
        <v>0</v>
      </c>
      <c r="G59">
        <f>PPCL_NG!P59</f>
        <v>35.36</v>
      </c>
      <c r="H59">
        <f>PPCL_Spot!P59</f>
        <v>6.3272490221642768</v>
      </c>
      <c r="I59">
        <f>Bawana_NG!P59</f>
        <v>82.005133121581295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707.82892365704618</v>
      </c>
      <c r="P59" s="37">
        <v>118.96548312388474</v>
      </c>
      <c r="Q59" s="37">
        <v>38.434392502000229</v>
      </c>
      <c r="R59" s="39">
        <v>47.5</v>
      </c>
      <c r="S59" s="39">
        <v>0</v>
      </c>
      <c r="T59" s="38">
        <f>SUMPRODUCT(LTA!J59:AN59,LTA!J$101:AN$101,LTA!J$103:AN$103)</f>
        <v>529.72</v>
      </c>
      <c r="U59" s="38">
        <f>SUMPRODUCT(LTA!J59:AN59,LTA!J$102:AN$102,LTA!J$103:AN$103)</f>
        <v>58.89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437.22</v>
      </c>
      <c r="Z59" s="35">
        <f>IEX!N59</f>
        <v>0</v>
      </c>
      <c r="AA59" s="76">
        <f>STOA!H59</f>
        <v>294.85000000000002</v>
      </c>
      <c r="AB59" s="76">
        <f>-STOA!N59</f>
        <v>0</v>
      </c>
      <c r="AC59">
        <f t="shared" si="0"/>
        <v>21.077176948113884</v>
      </c>
      <c r="AD59">
        <f t="shared" si="1"/>
        <v>2222.9923621505204</v>
      </c>
      <c r="AE59">
        <f>'IDT-1'!B59</f>
        <v>0</v>
      </c>
      <c r="AF59" s="25"/>
      <c r="AG59">
        <f t="shared" si="2"/>
        <v>2222.9923621505204</v>
      </c>
      <c r="AI59" s="35">
        <f>PXIL!H59</f>
        <v>0</v>
      </c>
      <c r="AJ59" s="35">
        <f>PXIL!N59</f>
        <v>0</v>
      </c>
      <c r="AK59" s="35">
        <f>RTM_IEX!H59</f>
        <v>0.28999999999999998</v>
      </c>
      <c r="AL59" s="35">
        <f>RTM_IEX!N59</f>
        <v>-132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13.671957671957673</v>
      </c>
      <c r="F60">
        <f>GT_Spot!P60</f>
        <v>0</v>
      </c>
      <c r="G60">
        <f>PPCL_NG!P60</f>
        <v>35.36</v>
      </c>
      <c r="H60">
        <f>PPCL_Spot!P60</f>
        <v>6.3272490221642768</v>
      </c>
      <c r="I60">
        <f>Bawana_NG!P60</f>
        <v>82.005133121581295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680.19048132003479</v>
      </c>
      <c r="P60" s="37">
        <v>118.96548312388474</v>
      </c>
      <c r="Q60" s="37">
        <v>38.434392502000229</v>
      </c>
      <c r="R60" s="39">
        <v>47.5</v>
      </c>
      <c r="S60" s="39">
        <v>0</v>
      </c>
      <c r="T60" s="38">
        <f>SUMPRODUCT(LTA!J60:AN60,LTA!J$101:AN$101,LTA!J$103:AN$103)</f>
        <v>517.83000000000004</v>
      </c>
      <c r="U60" s="38">
        <f>SUMPRODUCT(LTA!J60:AN60,LTA!J$102:AN$102,LTA!J$103:AN$103)</f>
        <v>58.89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444.01</v>
      </c>
      <c r="Z60" s="35">
        <f>IEX!N60</f>
        <v>0</v>
      </c>
      <c r="AA60" s="76">
        <f>STOA!H60</f>
        <v>294.85000000000002</v>
      </c>
      <c r="AB60" s="76">
        <f>-STOA!N60</f>
        <v>0</v>
      </c>
      <c r="AC60">
        <f t="shared" si="0"/>
        <v>20.192250676290978</v>
      </c>
      <c r="AD60">
        <f t="shared" si="1"/>
        <v>2263.1388460853323</v>
      </c>
      <c r="AE60">
        <f>'IDT-1'!B60</f>
        <v>0</v>
      </c>
      <c r="AF60" s="25"/>
      <c r="AG60">
        <f t="shared" si="2"/>
        <v>2263.1388460853323</v>
      </c>
      <c r="AI60" s="35">
        <f>PXIL!H60</f>
        <v>0</v>
      </c>
      <c r="AJ60" s="35">
        <f>PXIL!N60</f>
        <v>0</v>
      </c>
      <c r="AK60" s="35">
        <f>RTM_IEX!H60</f>
        <v>0.28999999999999998</v>
      </c>
      <c r="AL60" s="35">
        <f>RTM_IEX!N60</f>
        <v>-60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13.671957671957673</v>
      </c>
      <c r="F61">
        <f>GT_Spot!P61</f>
        <v>0</v>
      </c>
      <c r="G61">
        <f>PPCL_NG!P61</f>
        <v>35.36</v>
      </c>
      <c r="H61">
        <f>PPCL_Spot!P61</f>
        <v>6.3272490221642768</v>
      </c>
      <c r="I61">
        <f>Bawana_NG!P61</f>
        <v>82.005133121581295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651.0211411590775</v>
      </c>
      <c r="P61" s="37">
        <v>118.96548312388474</v>
      </c>
      <c r="Q61" s="37">
        <v>38.434392502000229</v>
      </c>
      <c r="R61" s="39">
        <v>47.5</v>
      </c>
      <c r="S61" s="39">
        <v>0</v>
      </c>
      <c r="T61" s="38">
        <f>SUMPRODUCT(LTA!J61:AN61,LTA!J$101:AN$101,LTA!J$103:AN$103)</f>
        <v>493.02000000000004</v>
      </c>
      <c r="U61" s="38">
        <f>SUMPRODUCT(LTA!J61:AN61,LTA!J$102:AN$102,LTA!J$103:AN$103)</f>
        <v>59.09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534.2299999999999</v>
      </c>
      <c r="Z61" s="35">
        <f>IEX!N61</f>
        <v>0</v>
      </c>
      <c r="AA61" s="76">
        <f>STOA!H61</f>
        <v>294.85000000000002</v>
      </c>
      <c r="AB61" s="76">
        <f>-STOA!N61</f>
        <v>0</v>
      </c>
      <c r="AC61">
        <f t="shared" si="0"/>
        <v>21.125217890580721</v>
      </c>
      <c r="AD61">
        <f t="shared" si="1"/>
        <v>2224.6465387100848</v>
      </c>
      <c r="AE61">
        <f>'IDT-1'!B61</f>
        <v>0</v>
      </c>
      <c r="AF61" s="25"/>
      <c r="AG61">
        <f t="shared" si="2"/>
        <v>2224.6465387100848</v>
      </c>
      <c r="AI61" s="35">
        <f>PXIL!H61</f>
        <v>0</v>
      </c>
      <c r="AJ61" s="35">
        <f>PXIL!N61</f>
        <v>0</v>
      </c>
      <c r="AK61" s="35">
        <f>RTM_IEX!H61</f>
        <v>0.28999999999999998</v>
      </c>
      <c r="AL61" s="35">
        <f>RTM_IEX!N61</f>
        <v>-134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13.671957671957673</v>
      </c>
      <c r="F62">
        <f>GT_Spot!P62</f>
        <v>0</v>
      </c>
      <c r="G62">
        <f>PPCL_NG!P62</f>
        <v>35.36</v>
      </c>
      <c r="H62">
        <f>PPCL_Spot!P62</f>
        <v>6.3272490221642768</v>
      </c>
      <c r="I62">
        <f>Bawana_NG!P62</f>
        <v>82.005133121581295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671.5774918571077</v>
      </c>
      <c r="P62" s="37">
        <v>118.96548312388474</v>
      </c>
      <c r="Q62" s="37">
        <v>38.434392502000229</v>
      </c>
      <c r="R62" s="39">
        <v>47.5</v>
      </c>
      <c r="S62" s="39">
        <v>0</v>
      </c>
      <c r="T62" s="38">
        <f>SUMPRODUCT(LTA!J62:AN62,LTA!J$101:AN$101,LTA!J$103:AN$103)</f>
        <v>474.35</v>
      </c>
      <c r="U62" s="38">
        <f>SUMPRODUCT(LTA!J62:AN62,LTA!J$102:AN$102,LTA!J$103:AN$103)</f>
        <v>59.29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541.02</v>
      </c>
      <c r="Z62" s="35">
        <f>IEX!N62</f>
        <v>0</v>
      </c>
      <c r="AA62" s="76">
        <f>STOA!H62</f>
        <v>294.85000000000002</v>
      </c>
      <c r="AB62" s="76">
        <f>-STOA!N62</f>
        <v>0</v>
      </c>
      <c r="AC62">
        <f t="shared" si="0"/>
        <v>21.17436576326951</v>
      </c>
      <c r="AD62">
        <f t="shared" si="1"/>
        <v>2236.4737415354261</v>
      </c>
      <c r="AE62">
        <f>'IDT-1'!B62</f>
        <v>0</v>
      </c>
      <c r="AF62" s="25"/>
      <c r="AG62">
        <f t="shared" si="2"/>
        <v>2236.4737415354261</v>
      </c>
      <c r="AI62" s="35">
        <f>PXIL!H62</f>
        <v>0</v>
      </c>
      <c r="AJ62" s="35">
        <f>PXIL!N62</f>
        <v>0</v>
      </c>
      <c r="AK62" s="35">
        <f>RTM_IEX!H62</f>
        <v>0.28999999999999998</v>
      </c>
      <c r="AL62" s="35">
        <f>RTM_IEX!N62</f>
        <v>-131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13.671957671957673</v>
      </c>
      <c r="F63">
        <f>GT_Spot!P63</f>
        <v>0</v>
      </c>
      <c r="G63">
        <f>PPCL_NG!P63</f>
        <v>35.36</v>
      </c>
      <c r="H63">
        <f>PPCL_Spot!P63</f>
        <v>6.3272490221642768</v>
      </c>
      <c r="I63">
        <f>Bawana_NG!P63</f>
        <v>82.005133121581295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699.59191132934291</v>
      </c>
      <c r="P63" s="37">
        <v>118.96548312388474</v>
      </c>
      <c r="Q63" s="37">
        <v>38.434392502000229</v>
      </c>
      <c r="R63" s="39">
        <v>47.5</v>
      </c>
      <c r="S63" s="39">
        <v>0</v>
      </c>
      <c r="T63" s="38">
        <f>SUMPRODUCT(LTA!J63:AN63,LTA!J$101:AN$101,LTA!J$103:AN$103)</f>
        <v>441.08000000000004</v>
      </c>
      <c r="U63" s="38">
        <f>SUMPRODUCT(LTA!J63:AN63,LTA!J$102:AN$102,LTA!J$103:AN$103)</f>
        <v>59.29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582.7399999999999</v>
      </c>
      <c r="Z63" s="35">
        <f>IEX!N63</f>
        <v>0</v>
      </c>
      <c r="AA63" s="76">
        <f>STOA!H63</f>
        <v>294.85000000000002</v>
      </c>
      <c r="AB63" s="76">
        <f>-STOA!N63</f>
        <v>0</v>
      </c>
      <c r="AC63">
        <f t="shared" si="0"/>
        <v>21.506080360010955</v>
      </c>
      <c r="AD63">
        <f t="shared" si="1"/>
        <v>2269.6064464109199</v>
      </c>
      <c r="AE63">
        <f>'IDT-1'!B63</f>
        <v>0</v>
      </c>
      <c r="AF63" s="25"/>
      <c r="AG63">
        <f t="shared" si="2"/>
        <v>2269.6064464109199</v>
      </c>
      <c r="AI63" s="35">
        <f>PXIL!H63</f>
        <v>0</v>
      </c>
      <c r="AJ63" s="35">
        <f>PXIL!N63</f>
        <v>0</v>
      </c>
      <c r="AK63" s="35">
        <f>RTM_IEX!H63</f>
        <v>0.28999999999999998</v>
      </c>
      <c r="AL63" s="35">
        <f>RTM_IEX!N63</f>
        <v>-134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13.245011228745588</v>
      </c>
      <c r="F64">
        <f>GT_Spot!P64</f>
        <v>0</v>
      </c>
      <c r="G64">
        <f>PPCL_NG!P64</f>
        <v>35.36</v>
      </c>
      <c r="H64">
        <f>PPCL_Spot!P64</f>
        <v>6.3272490221642768</v>
      </c>
      <c r="I64">
        <f>Bawana_NG!P64</f>
        <v>82.005133121581295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699.59191132934291</v>
      </c>
      <c r="P64" s="37">
        <v>118.96548312388474</v>
      </c>
      <c r="Q64" s="37">
        <v>38.434392502000229</v>
      </c>
      <c r="R64" s="39">
        <v>47.5</v>
      </c>
      <c r="S64" s="39">
        <v>0</v>
      </c>
      <c r="T64" s="38">
        <f>SUMPRODUCT(LTA!J64:AN64,LTA!J$101:AN$101,LTA!J$103:AN$103)</f>
        <v>408.24</v>
      </c>
      <c r="U64" s="38">
        <f>SUMPRODUCT(LTA!J64:AN64,LTA!J$102:AN$102,LTA!J$103:AN$103)</f>
        <v>59.29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613.78</v>
      </c>
      <c r="Z64" s="35">
        <f>IEX!N64</f>
        <v>0</v>
      </c>
      <c r="AA64" s="76">
        <f>STOA!H64</f>
        <v>294.85000000000002</v>
      </c>
      <c r="AB64" s="76">
        <f>-STOA!N64</f>
        <v>0</v>
      </c>
      <c r="AC64">
        <f t="shared" si="0"/>
        <v>21.419604748088858</v>
      </c>
      <c r="AD64">
        <f t="shared" si="1"/>
        <v>2275.4659755796301</v>
      </c>
      <c r="AE64">
        <f>'IDT-1'!B64</f>
        <v>0</v>
      </c>
      <c r="AF64" s="25"/>
      <c r="AG64">
        <f t="shared" si="2"/>
        <v>2275.4659755796301</v>
      </c>
      <c r="AI64" s="35">
        <f>PXIL!H64</f>
        <v>0</v>
      </c>
      <c r="AJ64" s="35">
        <f>PXIL!N64</f>
        <v>0</v>
      </c>
      <c r="AK64" s="35">
        <f>RTM_IEX!H64</f>
        <v>0.28999999999999998</v>
      </c>
      <c r="AL64" s="35">
        <f>RTM_IEX!N64</f>
        <v>-126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13.245011228745588</v>
      </c>
      <c r="F65">
        <f>GT_Spot!P65</f>
        <v>0</v>
      </c>
      <c r="G65">
        <f>PPCL_NG!P65</f>
        <v>35.36</v>
      </c>
      <c r="H65">
        <f>PPCL_Spot!P65</f>
        <v>6.3272490221642768</v>
      </c>
      <c r="I65">
        <f>Bawana_NG!P65</f>
        <v>82.005133121581295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699.71023261932771</v>
      </c>
      <c r="P65" s="37">
        <v>118.96548312388474</v>
      </c>
      <c r="Q65" s="37">
        <v>38.434392502000229</v>
      </c>
      <c r="R65" s="39">
        <v>47.5</v>
      </c>
      <c r="S65" s="39">
        <v>0</v>
      </c>
      <c r="T65" s="38">
        <f>SUMPRODUCT(LTA!J65:AN65,LTA!J$101:AN$101,LTA!J$103:AN$103)</f>
        <v>379.81</v>
      </c>
      <c r="U65" s="38">
        <f>SUMPRODUCT(LTA!J65:AN65,LTA!J$102:AN$102,LTA!J$103:AN$103)</f>
        <v>59.29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655.4899999999999</v>
      </c>
      <c r="Z65" s="35">
        <f>IEX!N65</f>
        <v>0</v>
      </c>
      <c r="AA65" s="76">
        <f>STOA!H65</f>
        <v>294.85000000000002</v>
      </c>
      <c r="AB65" s="76">
        <f>-STOA!N65</f>
        <v>0</v>
      </c>
      <c r="AC65">
        <f t="shared" si="0"/>
        <v>21.616862224173619</v>
      </c>
      <c r="AD65">
        <f t="shared" si="1"/>
        <v>2278.6670393935301</v>
      </c>
      <c r="AE65">
        <f>'IDT-1'!B65</f>
        <v>0</v>
      </c>
      <c r="AF65" s="25"/>
      <c r="AG65">
        <f t="shared" si="2"/>
        <v>2278.6670393935301</v>
      </c>
      <c r="AI65" s="35">
        <f>PXIL!H65</f>
        <v>0</v>
      </c>
      <c r="AJ65" s="35">
        <f>PXIL!N65</f>
        <v>0</v>
      </c>
      <c r="AK65" s="35">
        <f>RTM_IEX!H65</f>
        <v>0.28999999999999998</v>
      </c>
      <c r="AL65" s="35">
        <f>RTM_IEX!N65</f>
        <v>-136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5.0064000000000002</v>
      </c>
      <c r="E66">
        <f>GT_NG!P66</f>
        <v>13.245011228745588</v>
      </c>
      <c r="F66">
        <f>GT_Spot!P66</f>
        <v>0</v>
      </c>
      <c r="G66">
        <f>PPCL_NG!P66</f>
        <v>35.36</v>
      </c>
      <c r="H66">
        <f>PPCL_Spot!P66</f>
        <v>6.3272490221642768</v>
      </c>
      <c r="I66">
        <f>Bawana_NG!P66</f>
        <v>82.005133121581295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699.67509661932763</v>
      </c>
      <c r="P66" s="37">
        <v>118.96548312388474</v>
      </c>
      <c r="Q66" s="37">
        <v>38.434392502000229</v>
      </c>
      <c r="R66" s="39">
        <v>47.5</v>
      </c>
      <c r="S66" s="39">
        <v>0</v>
      </c>
      <c r="T66" s="38">
        <f>SUMPRODUCT(LTA!J66:AN66,LTA!J$101:AN$101,LTA!J$103:AN$103)</f>
        <v>341.03999999999996</v>
      </c>
      <c r="U66" s="38">
        <f>SUMPRODUCT(LTA!J66:AN66,LTA!J$102:AN$102,LTA!J$103:AN$103)</f>
        <v>59.29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677.81</v>
      </c>
      <c r="Z66" s="35">
        <f>IEX!N66</f>
        <v>0</v>
      </c>
      <c r="AA66" s="76">
        <f>STOA!H66</f>
        <v>294.85000000000002</v>
      </c>
      <c r="AB66" s="76">
        <f>-STOA!N66</f>
        <v>0</v>
      </c>
      <c r="AC66">
        <f t="shared" si="0"/>
        <v>21.47653908177362</v>
      </c>
      <c r="AD66">
        <f t="shared" si="1"/>
        <v>2262.1022265359297</v>
      </c>
      <c r="AE66">
        <f>'IDT-1'!B66</f>
        <v>0</v>
      </c>
      <c r="AF66" s="25"/>
      <c r="AG66">
        <f t="shared" si="2"/>
        <v>2262.1022265359297</v>
      </c>
      <c r="AI66" s="35">
        <f>PXIL!H66</f>
        <v>0</v>
      </c>
      <c r="AJ66" s="35">
        <f>PXIL!N66</f>
        <v>0</v>
      </c>
      <c r="AK66" s="35">
        <f>RTM_IEX!H66</f>
        <v>7.0000000000000007E-2</v>
      </c>
      <c r="AL66" s="35">
        <f>RTM_IEX!N66</f>
        <v>-136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5.0064000000000002</v>
      </c>
      <c r="E67">
        <f>GT_NG!P67</f>
        <v>13.245011228745588</v>
      </c>
      <c r="F67">
        <f>GT_Spot!P67</f>
        <v>0</v>
      </c>
      <c r="G67">
        <f>PPCL_NG!P67</f>
        <v>35.36</v>
      </c>
      <c r="H67">
        <f>PPCL_Spot!P67</f>
        <v>6.3272490221642768</v>
      </c>
      <c r="I67">
        <f>Bawana_NG!P67</f>
        <v>82.005133121581295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661.11504884499209</v>
      </c>
      <c r="P67" s="37">
        <v>118.96548312388474</v>
      </c>
      <c r="Q67" s="37">
        <v>33.235607822410145</v>
      </c>
      <c r="R67" s="39">
        <v>47.5</v>
      </c>
      <c r="S67" s="39">
        <v>0</v>
      </c>
      <c r="T67" s="38">
        <f>SUMPRODUCT(LTA!J67:AN67,LTA!J$101:AN$101,LTA!J$103:AN$103)</f>
        <v>308.51</v>
      </c>
      <c r="U67" s="38">
        <f>SUMPRODUCT(LTA!J67:AN67,LTA!J$102:AN$102,LTA!J$103:AN$103)</f>
        <v>61.29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712.7299999999999</v>
      </c>
      <c r="Z67" s="35">
        <f>IEX!N67</f>
        <v>0</v>
      </c>
      <c r="AA67" s="76">
        <f>STOA!H67</f>
        <v>294.70999999999998</v>
      </c>
      <c r="AB67" s="76">
        <f>-STOA!N67</f>
        <v>0</v>
      </c>
      <c r="AC67">
        <f t="shared" si="0"/>
        <v>21.027916681012201</v>
      </c>
      <c r="AD67">
        <f t="shared" si="1"/>
        <v>2237.2620164827658</v>
      </c>
      <c r="AE67">
        <f>'IDT-1'!B67</f>
        <v>0</v>
      </c>
      <c r="AF67" s="25"/>
      <c r="AG67">
        <f t="shared" si="2"/>
        <v>2237.2620164827658</v>
      </c>
      <c r="AI67" s="35">
        <f>PXIL!H67</f>
        <v>0</v>
      </c>
      <c r="AJ67" s="35">
        <f>PXIL!N67</f>
        <v>0</v>
      </c>
      <c r="AK67" s="35">
        <f>RTM_IEX!H67</f>
        <v>0.28999999999999998</v>
      </c>
      <c r="AL67" s="35">
        <f>RTM_IEX!N67</f>
        <v>-122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5.0064000000000002</v>
      </c>
      <c r="E68">
        <f>GT_NG!P68</f>
        <v>13.245011228745588</v>
      </c>
      <c r="F68">
        <f>GT_Spot!P68</f>
        <v>0</v>
      </c>
      <c r="G68">
        <f>PPCL_NG!P68</f>
        <v>35.36</v>
      </c>
      <c r="H68">
        <f>PPCL_Spot!P68</f>
        <v>6.3272490221642768</v>
      </c>
      <c r="I68">
        <f>Bawana_NG!P68</f>
        <v>82.005133121581295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666.64481414946738</v>
      </c>
      <c r="P68" s="37">
        <v>118.96548312388474</v>
      </c>
      <c r="Q68" s="37">
        <v>33.235607822410145</v>
      </c>
      <c r="R68" s="39">
        <v>47.5</v>
      </c>
      <c r="S68" s="39">
        <v>0</v>
      </c>
      <c r="T68" s="38">
        <f>SUMPRODUCT(LTA!J68:AN68,LTA!J$101:AN$101,LTA!J$103:AN$103)</f>
        <v>271.88</v>
      </c>
      <c r="U68" s="38">
        <f>SUMPRODUCT(LTA!J68:AN68,LTA!J$102:AN$102,LTA!J$103:AN$103)</f>
        <v>61.09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750.56999999999994</v>
      </c>
      <c r="Z68" s="35">
        <f>IEX!N68</f>
        <v>0</v>
      </c>
      <c r="AA68" s="76">
        <f>STOA!H68</f>
        <v>294.70999999999998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21.226860390892909</v>
      </c>
      <c r="AD68">
        <f t="shared" ref="AD68:AD98" si="4">SUM(B68:AB68,AI68:AV68)-AC68</f>
        <v>2226.6028380773605</v>
      </c>
      <c r="AE68">
        <f>'IDT-1'!B68</f>
        <v>0</v>
      </c>
      <c r="AF68" s="25"/>
      <c r="AG68">
        <f t="shared" ref="AG68:AG98" si="5">SUM(AD68:AF68)</f>
        <v>2226.6028380773605</v>
      </c>
      <c r="AI68" s="35">
        <f>PXIL!H68</f>
        <v>0</v>
      </c>
      <c r="AJ68" s="35">
        <f>PXIL!N68</f>
        <v>0</v>
      </c>
      <c r="AK68" s="35">
        <f>RTM_IEX!H68</f>
        <v>0.28999999999999998</v>
      </c>
      <c r="AL68" s="35">
        <f>RTM_IEX!N68</f>
        <v>-139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5.0064000000000002</v>
      </c>
      <c r="E69">
        <f>GT_NG!P69</f>
        <v>13.245011228745588</v>
      </c>
      <c r="F69">
        <f>GT_Spot!P69</f>
        <v>0</v>
      </c>
      <c r="G69">
        <f>PPCL_NG!P69</f>
        <v>35.36</v>
      </c>
      <c r="H69">
        <f>PPCL_Spot!P69</f>
        <v>6.3272490221642768</v>
      </c>
      <c r="I69">
        <f>Bawana_NG!P69</f>
        <v>82.005133121581295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634.93937012798074</v>
      </c>
      <c r="P69" s="37">
        <v>118.96548312388474</v>
      </c>
      <c r="Q69" s="37">
        <v>33.235607822410145</v>
      </c>
      <c r="R69" s="39">
        <v>47.5</v>
      </c>
      <c r="S69" s="39">
        <v>0</v>
      </c>
      <c r="T69" s="38">
        <f>SUMPRODUCT(LTA!J69:AN69,LTA!J$101:AN$101,LTA!J$103:AN$103)</f>
        <v>234.85</v>
      </c>
      <c r="U69" s="38">
        <f>SUMPRODUCT(LTA!J69:AN69,LTA!J$102:AN$102,LTA!J$103:AN$103)</f>
        <v>61.29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780.64</v>
      </c>
      <c r="Z69" s="35">
        <f>IEX!N69</f>
        <v>0</v>
      </c>
      <c r="AA69" s="76">
        <f>STOA!H69</f>
        <v>294.70999999999998</v>
      </c>
      <c r="AB69" s="76">
        <f>-STOA!N69</f>
        <v>0</v>
      </c>
      <c r="AC69">
        <f t="shared" si="3"/>
        <v>20.641144771640857</v>
      </c>
      <c r="AD69">
        <f t="shared" si="4"/>
        <v>2219.7231096751257</v>
      </c>
      <c r="AE69">
        <f>'IDT-1'!B69</f>
        <v>0</v>
      </c>
      <c r="AF69" s="25"/>
      <c r="AG69">
        <f t="shared" si="5"/>
        <v>2219.7231096751257</v>
      </c>
      <c r="AI69" s="35">
        <f>PXIL!H69</f>
        <v>0</v>
      </c>
      <c r="AJ69" s="35">
        <f>PXIL!N69</f>
        <v>0</v>
      </c>
      <c r="AK69" s="35">
        <f>RTM_IEX!H69</f>
        <v>0.28999999999999998</v>
      </c>
      <c r="AL69" s="35">
        <f>RTM_IEX!N69</f>
        <v>-108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5.0064000000000002</v>
      </c>
      <c r="E70">
        <f>GT_NG!P70</f>
        <v>13.245011228745588</v>
      </c>
      <c r="F70">
        <f>GT_Spot!P70</f>
        <v>0</v>
      </c>
      <c r="G70">
        <f>PPCL_NG!P70</f>
        <v>35.36</v>
      </c>
      <c r="H70">
        <f>PPCL_Spot!P70</f>
        <v>6.3272490221642768</v>
      </c>
      <c r="I70">
        <f>Bawana_NG!P70</f>
        <v>82.005133121581295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644.51486136607593</v>
      </c>
      <c r="P70" s="37">
        <v>118.96548312388474</v>
      </c>
      <c r="Q70" s="37">
        <v>33.235607822410145</v>
      </c>
      <c r="R70" s="39">
        <v>43.53</v>
      </c>
      <c r="S70" s="39">
        <v>0</v>
      </c>
      <c r="T70" s="38">
        <f>SUMPRODUCT(LTA!J70:AN70,LTA!J$101:AN$101,LTA!J$103:AN$103)</f>
        <v>199.93</v>
      </c>
      <c r="U70" s="38">
        <f>SUMPRODUCT(LTA!J70:AN70,LTA!J$102:AN$102,LTA!J$103:AN$103)</f>
        <v>61.489999999999995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770.93999999999994</v>
      </c>
      <c r="Z70" s="35">
        <f>IEX!N70</f>
        <v>0</v>
      </c>
      <c r="AA70" s="76">
        <f>STOA!H70</f>
        <v>294.70999999999998</v>
      </c>
      <c r="AB70" s="76">
        <f>-STOA!N70</f>
        <v>0</v>
      </c>
      <c r="AC70">
        <f t="shared" si="3"/>
        <v>20.29816058259108</v>
      </c>
      <c r="AD70">
        <f t="shared" si="4"/>
        <v>2183.2515851022708</v>
      </c>
      <c r="AE70">
        <f>'IDT-1'!B70</f>
        <v>0</v>
      </c>
      <c r="AF70" s="25"/>
      <c r="AG70">
        <f t="shared" si="5"/>
        <v>2183.2515851022708</v>
      </c>
      <c r="AI70" s="35">
        <f>PXIL!H70</f>
        <v>0</v>
      </c>
      <c r="AJ70" s="35">
        <f>PXIL!N70</f>
        <v>0</v>
      </c>
      <c r="AK70" s="35">
        <f>RTM_IEX!H70</f>
        <v>0.28999999999999998</v>
      </c>
      <c r="AL70" s="35">
        <f>RTM_IEX!N70</f>
        <v>-106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5.0064000000000002</v>
      </c>
      <c r="E71">
        <f>GT_NG!P71</f>
        <v>13.245011228745588</v>
      </c>
      <c r="F71">
        <f>GT_Spot!P71</f>
        <v>0</v>
      </c>
      <c r="G71">
        <f>PPCL_NG!P71</f>
        <v>35.36</v>
      </c>
      <c r="H71">
        <f>PPCL_Spot!P71</f>
        <v>6.3272490221642768</v>
      </c>
      <c r="I71">
        <f>Bawana_NG!P71</f>
        <v>81.999999999999986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644.88376991153052</v>
      </c>
      <c r="P71" s="37">
        <v>111.74</v>
      </c>
      <c r="Q71" s="37">
        <v>33.235607822410145</v>
      </c>
      <c r="R71" s="39">
        <v>39.1</v>
      </c>
      <c r="S71" s="39">
        <v>0</v>
      </c>
      <c r="T71" s="38">
        <f>SUMPRODUCT(LTA!J71:AN71,LTA!J$101:AN$101,LTA!J$103:AN$103)</f>
        <v>156.67000000000002</v>
      </c>
      <c r="U71" s="38">
        <f>SUMPRODUCT(LTA!J71:AN71,LTA!J$102:AN$102,LTA!J$103:AN$103)</f>
        <v>61.69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780.15000000000009</v>
      </c>
      <c r="Z71" s="35">
        <f>IEX!N71</f>
        <v>0</v>
      </c>
      <c r="AA71" s="76">
        <f>STOA!H71</f>
        <v>294.66000000000003</v>
      </c>
      <c r="AB71" s="76">
        <f>-STOA!N71</f>
        <v>0</v>
      </c>
      <c r="AC71">
        <f t="shared" si="3"/>
        <v>19.31466203944386</v>
      </c>
      <c r="AD71">
        <f t="shared" si="4"/>
        <v>2209.7533759454068</v>
      </c>
      <c r="AE71">
        <f>'IDT-1'!B71</f>
        <v>0</v>
      </c>
      <c r="AF71" s="25"/>
      <c r="AG71">
        <f t="shared" si="5"/>
        <v>2209.7533759454068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-35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5.0064000000000002</v>
      </c>
      <c r="E72">
        <f>GT_NG!P72</f>
        <v>13.245011228745588</v>
      </c>
      <c r="F72">
        <f>GT_Spot!P72</f>
        <v>0</v>
      </c>
      <c r="G72">
        <f>PPCL_NG!P72</f>
        <v>35.36</v>
      </c>
      <c r="H72">
        <f>PPCL_Spot!P72</f>
        <v>6.3272490221642768</v>
      </c>
      <c r="I72">
        <f>Bawana_NG!P72</f>
        <v>81.999999999999986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713.08472823538852</v>
      </c>
      <c r="P72" s="37">
        <v>111.74</v>
      </c>
      <c r="Q72" s="37">
        <v>33.235607822410145</v>
      </c>
      <c r="R72" s="39">
        <v>26.394798181818182</v>
      </c>
      <c r="S72" s="39">
        <v>0</v>
      </c>
      <c r="T72" s="38">
        <f>SUMPRODUCT(LTA!J72:AN72,LTA!J$101:AN$101,LTA!J$103:AN$103)</f>
        <v>110.48</v>
      </c>
      <c r="U72" s="38">
        <f>SUMPRODUCT(LTA!J72:AN72,LTA!J$102:AN$102,LTA!J$103:AN$103)</f>
        <v>62.09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782.09</v>
      </c>
      <c r="Z72" s="35">
        <f>IEX!N72</f>
        <v>0</v>
      </c>
      <c r="AA72" s="76">
        <f>STOA!H72</f>
        <v>294.66000000000003</v>
      </c>
      <c r="AB72" s="76">
        <f>-STOA!N72</f>
        <v>0</v>
      </c>
      <c r="AC72">
        <f t="shared" si="3"/>
        <v>19.658149968113321</v>
      </c>
      <c r="AD72">
        <f t="shared" si="4"/>
        <v>2192.0556445224133</v>
      </c>
      <c r="AE72">
        <f>'IDT-1'!B72</f>
        <v>0</v>
      </c>
      <c r="AF72" s="25"/>
      <c r="AG72">
        <f t="shared" si="5"/>
        <v>2192.0556445224133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-64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5.0064000000000002</v>
      </c>
      <c r="E73">
        <f>GT_NG!P73</f>
        <v>13.245011228745588</v>
      </c>
      <c r="F73">
        <f>GT_Spot!P73</f>
        <v>0</v>
      </c>
      <c r="G73">
        <f>PPCL_NG!P73</f>
        <v>35.36</v>
      </c>
      <c r="H73">
        <f>PPCL_Spot!P73</f>
        <v>6.3272490221642768</v>
      </c>
      <c r="I73">
        <f>Bawana_NG!P73</f>
        <v>96.499999999999986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791.769738452875</v>
      </c>
      <c r="P73" s="37">
        <v>111.74</v>
      </c>
      <c r="Q73" s="37">
        <v>33.235607822410145</v>
      </c>
      <c r="R73" s="39">
        <v>17.61</v>
      </c>
      <c r="S73" s="39">
        <v>0</v>
      </c>
      <c r="T73" s="38">
        <f>SUMPRODUCT(LTA!J73:AN73,LTA!J$101:AN$101,LTA!J$103:AN$103)</f>
        <v>74.73</v>
      </c>
      <c r="U73" s="38">
        <f>SUMPRODUCT(LTA!J73:AN73,LTA!J$102:AN$102,LTA!J$103:AN$103)</f>
        <v>59.29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788.88000000000011</v>
      </c>
      <c r="Z73" s="35">
        <f>IEX!N73</f>
        <v>0</v>
      </c>
      <c r="AA73" s="76">
        <f>STOA!H73</f>
        <v>294.66000000000003</v>
      </c>
      <c r="AB73" s="76">
        <f>-STOA!N73</f>
        <v>0</v>
      </c>
      <c r="AC73">
        <f t="shared" si="3"/>
        <v>19.60706165482004</v>
      </c>
      <c r="AD73">
        <f t="shared" si="4"/>
        <v>2314.5669448713752</v>
      </c>
      <c r="AE73">
        <f>'IDT-1'!B73</f>
        <v>0</v>
      </c>
      <c r="AF73" s="25"/>
      <c r="AG73">
        <f t="shared" si="5"/>
        <v>2314.5669448713752</v>
      </c>
      <c r="AI73" s="35">
        <f>PXIL!H73</f>
        <v>0</v>
      </c>
      <c r="AJ73" s="35">
        <f>PXIL!N73</f>
        <v>0</v>
      </c>
      <c r="AK73" s="35">
        <f>RTM_IEX!H73</f>
        <v>5.82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5.0064000000000002</v>
      </c>
      <c r="E74">
        <f>GT_NG!P74</f>
        <v>12.889554058389477</v>
      </c>
      <c r="F74">
        <f>GT_Spot!P74</f>
        <v>0</v>
      </c>
      <c r="G74">
        <f>PPCL_NG!P74</f>
        <v>35.36</v>
      </c>
      <c r="H74">
        <f>PPCL_Spot!P74</f>
        <v>6.3272490221642768</v>
      </c>
      <c r="I74">
        <f>Bawana_NG!P74</f>
        <v>96.499999999999986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829.26320635727166</v>
      </c>
      <c r="P74" s="37">
        <v>111.74</v>
      </c>
      <c r="Q74" s="37">
        <v>33.235607822410145</v>
      </c>
      <c r="R74" s="39">
        <v>12.254798276537405</v>
      </c>
      <c r="S74" s="39">
        <v>0</v>
      </c>
      <c r="T74" s="38">
        <f>SUMPRODUCT(LTA!J74:AN74,LTA!J$101:AN$101,LTA!J$103:AN$103)</f>
        <v>53.78</v>
      </c>
      <c r="U74" s="38">
        <f>SUMPRODUCT(LTA!J74:AN74,LTA!J$102:AN$102,LTA!J$103:AN$103)</f>
        <v>59.29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769.2</v>
      </c>
      <c r="Z74" s="35">
        <f>IEX!N74</f>
        <v>0</v>
      </c>
      <c r="AA74" s="76">
        <f>STOA!H74</f>
        <v>294.66000000000003</v>
      </c>
      <c r="AB74" s="76">
        <f>-STOA!N74</f>
        <v>0</v>
      </c>
      <c r="AC74">
        <f t="shared" si="3"/>
        <v>19.636338089556897</v>
      </c>
      <c r="AD74">
        <f t="shared" si="4"/>
        <v>2281.8704774472162</v>
      </c>
      <c r="AE74">
        <f>'IDT-1'!B74</f>
        <v>0</v>
      </c>
      <c r="AF74" s="25"/>
      <c r="AG74">
        <f t="shared" si="5"/>
        <v>2281.8704774472162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-18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5.0064000000000002</v>
      </c>
      <c r="E75">
        <f>GT_NG!P75</f>
        <v>13.798941798941801</v>
      </c>
      <c r="F75">
        <f>GT_Spot!P75</f>
        <v>0</v>
      </c>
      <c r="G75">
        <f>PPCL_NG!P75</f>
        <v>35.36</v>
      </c>
      <c r="H75">
        <f>PPCL_Spot!P75</f>
        <v>6.3272490221642768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866.48362240511392</v>
      </c>
      <c r="P75" s="37">
        <v>111.74</v>
      </c>
      <c r="Q75" s="37">
        <v>33.235607822410145</v>
      </c>
      <c r="R75" s="39">
        <v>0</v>
      </c>
      <c r="S75" s="39">
        <v>0</v>
      </c>
      <c r="T75" s="38">
        <f>SUMPRODUCT(LTA!J75:AN75,LTA!J$101:AN$101,LTA!J$103:AN$103)</f>
        <v>36.769999999999996</v>
      </c>
      <c r="U75" s="38">
        <f>SUMPRODUCT(LTA!J75:AN75,LTA!J$102:AN$102,LTA!J$103:AN$103)</f>
        <v>60.79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551.2600000000001</v>
      </c>
      <c r="Z75" s="35">
        <f>IEX!N75</f>
        <v>0</v>
      </c>
      <c r="AA75" s="76">
        <f>STOA!H75</f>
        <v>430.47000000000008</v>
      </c>
      <c r="AB75" s="76">
        <f>-STOA!N75</f>
        <v>0</v>
      </c>
      <c r="AC75">
        <f t="shared" si="3"/>
        <v>19.245291078978724</v>
      </c>
      <c r="AD75">
        <f t="shared" si="4"/>
        <v>2185.4965299696514</v>
      </c>
      <c r="AE75">
        <f>'IDT-1'!B75</f>
        <v>0</v>
      </c>
      <c r="AF75" s="25"/>
      <c r="AG75">
        <f t="shared" si="5"/>
        <v>2185.4965299696514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-43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5.0064000000000002</v>
      </c>
      <c r="E76">
        <f>GT_NG!P76</f>
        <v>13.798941798941801</v>
      </c>
      <c r="F76">
        <f>GT_Spot!P76</f>
        <v>0</v>
      </c>
      <c r="G76">
        <f>PPCL_NG!P76</f>
        <v>35.36</v>
      </c>
      <c r="H76">
        <f>PPCL_Spot!P76</f>
        <v>6.3272490221642768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959.54950690323028</v>
      </c>
      <c r="P76" s="37">
        <v>111.74</v>
      </c>
      <c r="Q76" s="37">
        <v>33.235607822410145</v>
      </c>
      <c r="R76" s="39">
        <v>0</v>
      </c>
      <c r="S76" s="39">
        <v>0</v>
      </c>
      <c r="T76" s="38">
        <f>SUMPRODUCT(LTA!J76:AN76,LTA!J$101:AN$101,LTA!J$103:AN$103)</f>
        <v>26.55</v>
      </c>
      <c r="U76" s="38">
        <f>SUMPRODUCT(LTA!J76:AN76,LTA!J$102:AN$102,LTA!J$103:AN$103)</f>
        <v>60.79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544.08000000000004</v>
      </c>
      <c r="Z76" s="35">
        <f>IEX!N76</f>
        <v>0</v>
      </c>
      <c r="AA76" s="76">
        <f>STOA!H76</f>
        <v>430.47000000000008</v>
      </c>
      <c r="AB76" s="76">
        <f>-STOA!N76</f>
        <v>0</v>
      </c>
      <c r="AC76">
        <f t="shared" si="3"/>
        <v>20.45692323405536</v>
      </c>
      <c r="AD76">
        <f t="shared" si="4"/>
        <v>2191.9507823126914</v>
      </c>
      <c r="AE76">
        <f>'IDT-1'!B76</f>
        <v>0</v>
      </c>
      <c r="AF76" s="25"/>
      <c r="AG76">
        <f t="shared" si="5"/>
        <v>2191.9507823126914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-111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5.0064000000000002</v>
      </c>
      <c r="E77">
        <f>GT_NG!P77</f>
        <v>13.798941798941801</v>
      </c>
      <c r="F77">
        <f>GT_Spot!P77</f>
        <v>0</v>
      </c>
      <c r="G77">
        <f>PPCL_NG!P77</f>
        <v>35.36</v>
      </c>
      <c r="H77">
        <f>PPCL_Spot!P77</f>
        <v>6.3272490221642768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961.59599152438557</v>
      </c>
      <c r="P77" s="37">
        <v>111.74</v>
      </c>
      <c r="Q77" s="37">
        <v>33.235607822410145</v>
      </c>
      <c r="R77" s="39">
        <v>0</v>
      </c>
      <c r="S77" s="39">
        <v>0</v>
      </c>
      <c r="T77" s="38">
        <f>SUMPRODUCT(LTA!J77:AN77,LTA!J$101:AN$101,LTA!J$103:AN$103)</f>
        <v>21.96</v>
      </c>
      <c r="U77" s="38">
        <f>SUMPRODUCT(LTA!J77:AN77,LTA!J$102:AN$102,LTA!J$103:AN$103)</f>
        <v>60.79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542.65000000000009</v>
      </c>
      <c r="Z77" s="35">
        <f>IEX!N77</f>
        <v>0</v>
      </c>
      <c r="AA77" s="76">
        <f>STOA!H77</f>
        <v>430.47000000000008</v>
      </c>
      <c r="AB77" s="76">
        <f>-STOA!N77</f>
        <v>0</v>
      </c>
      <c r="AC77">
        <f t="shared" si="3"/>
        <v>20.689339392650396</v>
      </c>
      <c r="AD77">
        <f t="shared" si="4"/>
        <v>2261.5648507752521</v>
      </c>
      <c r="AE77">
        <f>'IDT-1'!B77</f>
        <v>0</v>
      </c>
      <c r="AF77" s="25"/>
      <c r="AG77">
        <f t="shared" si="5"/>
        <v>2261.5648507752521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-90</v>
      </c>
      <c r="AM77" s="35">
        <f>RTM_PXI!H77</f>
        <v>0</v>
      </c>
      <c r="AN77" s="35">
        <f>RTM_PXI!N77</f>
        <v>0</v>
      </c>
      <c r="AO77" s="148">
        <f>GDAM_IEX!H77</f>
        <v>52.82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5.0064000000000002</v>
      </c>
      <c r="E78">
        <f>GT_NG!P78</f>
        <v>13.798941798941801</v>
      </c>
      <c r="F78">
        <f>GT_Spot!P78</f>
        <v>0</v>
      </c>
      <c r="G78">
        <f>PPCL_NG!P78</f>
        <v>35.36</v>
      </c>
      <c r="H78">
        <f>PPCL_Spot!P78</f>
        <v>6.3272490221642768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944.716725205545</v>
      </c>
      <c r="P78" s="37">
        <v>111.74</v>
      </c>
      <c r="Q78" s="37">
        <v>33.235607822410145</v>
      </c>
      <c r="R78" s="39">
        <v>0</v>
      </c>
      <c r="S78" s="39">
        <v>0</v>
      </c>
      <c r="T78" s="38">
        <f>SUMPRODUCT(LTA!J78:AN78,LTA!J$101:AN$101,LTA!J$103:AN$103)</f>
        <v>22.44</v>
      </c>
      <c r="U78" s="38">
        <f>SUMPRODUCT(LTA!J78:AN78,LTA!J$102:AN$102,LTA!J$103:AN$103)</f>
        <v>60.79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545.86</v>
      </c>
      <c r="Z78" s="35">
        <f>IEX!N78</f>
        <v>0</v>
      </c>
      <c r="AA78" s="76">
        <f>STOA!H78</f>
        <v>430.47000000000008</v>
      </c>
      <c r="AB78" s="76">
        <f>-STOA!N78</f>
        <v>0</v>
      </c>
      <c r="AC78">
        <f t="shared" si="3"/>
        <v>20.662807451497908</v>
      </c>
      <c r="AD78">
        <f t="shared" si="4"/>
        <v>2272.4921163975637</v>
      </c>
      <c r="AE78">
        <f>'IDT-1'!B78</f>
        <v>0</v>
      </c>
      <c r="AF78" s="25"/>
      <c r="AG78">
        <f t="shared" si="5"/>
        <v>2272.4921163975637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-83</v>
      </c>
      <c r="AM78" s="35">
        <f>RTM_PXI!H78</f>
        <v>0</v>
      </c>
      <c r="AN78" s="35">
        <f>RTM_PXI!N78</f>
        <v>0</v>
      </c>
      <c r="AO78" s="148">
        <f>GDAM_IEX!H78</f>
        <v>69.91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5.0064000000000002</v>
      </c>
      <c r="E79">
        <f>GT_NG!P79</f>
        <v>13.798941798941801</v>
      </c>
      <c r="F79">
        <f>GT_Spot!P79</f>
        <v>0</v>
      </c>
      <c r="G79">
        <f>PPCL_NG!P79</f>
        <v>35.36</v>
      </c>
      <c r="H79">
        <f>PPCL_Spot!P79</f>
        <v>6.3272490221642768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941.15908293563825</v>
      </c>
      <c r="P79" s="37">
        <v>111.74</v>
      </c>
      <c r="Q79" s="37">
        <v>33.235607822410145</v>
      </c>
      <c r="R79" s="39">
        <v>0</v>
      </c>
      <c r="S79" s="39">
        <v>0</v>
      </c>
      <c r="T79" s="38">
        <f>SUMPRODUCT(LTA!J79:AN79,LTA!J$101:AN$101,LTA!J$103:AN$103)</f>
        <v>23.99</v>
      </c>
      <c r="U79" s="38">
        <f>SUMPRODUCT(LTA!J79:AN79,LTA!J$102:AN$102,LTA!J$103:AN$103)</f>
        <v>60.79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533.7600000000001</v>
      </c>
      <c r="Z79" s="35">
        <f>IEX!N79</f>
        <v>0</v>
      </c>
      <c r="AA79" s="76">
        <f>STOA!H79</f>
        <v>430.42000000000007</v>
      </c>
      <c r="AB79" s="76">
        <f>-STOA!N79</f>
        <v>0</v>
      </c>
      <c r="AC79">
        <f t="shared" si="3"/>
        <v>19.63089589701157</v>
      </c>
      <c r="AD79">
        <f t="shared" si="4"/>
        <v>2257.1263856821429</v>
      </c>
      <c r="AE79">
        <f>'IDT-1'!B79</f>
        <v>0</v>
      </c>
      <c r="AF79" s="25"/>
      <c r="AG79">
        <f t="shared" si="5"/>
        <v>2257.1263856821429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-30</v>
      </c>
      <c r="AM79" s="35">
        <f>RTM_PXI!H79</f>
        <v>0</v>
      </c>
      <c r="AN79" s="35">
        <f>RTM_PXI!N79</f>
        <v>0</v>
      </c>
      <c r="AO79" s="148">
        <f>GDAM_IEX!H79</f>
        <v>14.67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5.0064000000000002</v>
      </c>
      <c r="E80">
        <f>GT_NG!P80</f>
        <v>13.798941798941801</v>
      </c>
      <c r="F80">
        <f>GT_Spot!P80</f>
        <v>0</v>
      </c>
      <c r="G80">
        <f>PPCL_NG!P80</f>
        <v>35.36</v>
      </c>
      <c r="H80">
        <f>PPCL_Spot!P80</f>
        <v>6.3272490221642768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942.82789415844388</v>
      </c>
      <c r="P80" s="37">
        <v>111.74</v>
      </c>
      <c r="Q80" s="37">
        <v>33.235607822410145</v>
      </c>
      <c r="R80" s="39">
        <v>0</v>
      </c>
      <c r="S80" s="39">
        <v>0</v>
      </c>
      <c r="T80" s="38">
        <f>SUMPRODUCT(LTA!J80:AN80,LTA!J$101:AN$101,LTA!J$103:AN$103)</f>
        <v>25.99</v>
      </c>
      <c r="U80" s="38">
        <f>SUMPRODUCT(LTA!J80:AN80,LTA!J$102:AN$102,LTA!J$103:AN$103)</f>
        <v>60.79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535.25</v>
      </c>
      <c r="Z80" s="35">
        <f>IEX!N80</f>
        <v>0</v>
      </c>
      <c r="AA80" s="76">
        <f>STOA!H80</f>
        <v>430.42000000000007</v>
      </c>
      <c r="AB80" s="76">
        <f>-STOA!N80</f>
        <v>0</v>
      </c>
      <c r="AC80">
        <f t="shared" si="3"/>
        <v>19.712553699907581</v>
      </c>
      <c r="AD80">
        <f t="shared" si="4"/>
        <v>2256.7235391020527</v>
      </c>
      <c r="AE80">
        <f>'IDT-1'!B80</f>
        <v>0</v>
      </c>
      <c r="AF80" s="25"/>
      <c r="AG80">
        <f t="shared" si="5"/>
        <v>2256.7235391020527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-35</v>
      </c>
      <c r="AM80" s="35">
        <f>RTM_PXI!H80</f>
        <v>0</v>
      </c>
      <c r="AN80" s="35">
        <f>RTM_PXI!N80</f>
        <v>0</v>
      </c>
      <c r="AO80" s="148">
        <f>GDAM_IEX!H80</f>
        <v>14.19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5.0064000000000002</v>
      </c>
      <c r="E81">
        <f>GT_NG!P81</f>
        <v>13.798941798941801</v>
      </c>
      <c r="F81">
        <f>GT_Spot!P81</f>
        <v>0</v>
      </c>
      <c r="G81">
        <f>PPCL_NG!P81</f>
        <v>35.36</v>
      </c>
      <c r="H81">
        <f>PPCL_Spot!P81</f>
        <v>6.3272490221642768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942.8674221584439</v>
      </c>
      <c r="P81" s="37">
        <v>111.74</v>
      </c>
      <c r="Q81" s="37">
        <v>33.235607822410145</v>
      </c>
      <c r="R81" s="39">
        <v>0</v>
      </c>
      <c r="S81" s="39">
        <v>0</v>
      </c>
      <c r="T81" s="38">
        <f>SUMPRODUCT(LTA!J81:AN81,LTA!J$101:AN$101,LTA!J$103:AN$103)</f>
        <v>23.330000000000002</v>
      </c>
      <c r="U81" s="38">
        <f>SUMPRODUCT(LTA!J81:AN81,LTA!J$102:AN$102,LTA!J$103:AN$103)</f>
        <v>60.79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536.05000000000007</v>
      </c>
      <c r="Z81" s="35">
        <f>IEX!N81</f>
        <v>0</v>
      </c>
      <c r="AA81" s="76">
        <f>STOA!H81</f>
        <v>430.42000000000007</v>
      </c>
      <c r="AB81" s="76">
        <f>-STOA!N81</f>
        <v>0</v>
      </c>
      <c r="AC81">
        <f t="shared" si="3"/>
        <v>19.520660053784468</v>
      </c>
      <c r="AD81">
        <f t="shared" si="4"/>
        <v>2268.2149607481756</v>
      </c>
      <c r="AE81">
        <f>'IDT-1'!B81</f>
        <v>0</v>
      </c>
      <c r="AF81" s="25"/>
      <c r="AG81">
        <f t="shared" si="5"/>
        <v>2268.2149607481756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-18</v>
      </c>
      <c r="AM81" s="35">
        <f>RTM_PXI!H81</f>
        <v>0</v>
      </c>
      <c r="AN81" s="35">
        <f>RTM_PXI!N81</f>
        <v>0</v>
      </c>
      <c r="AO81" s="148">
        <f>GDAM_IEX!H81</f>
        <v>10.31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5.0064000000000002</v>
      </c>
      <c r="E82">
        <f>GT_NG!P82</f>
        <v>13.798941798941801</v>
      </c>
      <c r="F82">
        <f>GT_Spot!P82</f>
        <v>0</v>
      </c>
      <c r="G82">
        <f>PPCL_NG!P82</f>
        <v>35.36</v>
      </c>
      <c r="H82">
        <f>PPCL_Spot!P82</f>
        <v>6.3272490221642768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928.10156084186906</v>
      </c>
      <c r="P82" s="37">
        <v>111.74</v>
      </c>
      <c r="Q82" s="37">
        <v>33.235607822410145</v>
      </c>
      <c r="R82" s="39">
        <v>0</v>
      </c>
      <c r="S82" s="39">
        <v>0</v>
      </c>
      <c r="T82" s="38">
        <f>SUMPRODUCT(LTA!J82:AN82,LTA!J$101:AN$101,LTA!J$103:AN$103)</f>
        <v>23.330000000000002</v>
      </c>
      <c r="U82" s="38">
        <f>SUMPRODUCT(LTA!J82:AN82,LTA!J$102:AN$102,LTA!J$103:AN$103)</f>
        <v>60.79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536.44000000000005</v>
      </c>
      <c r="Z82" s="35">
        <f>IEX!N82</f>
        <v>0</v>
      </c>
      <c r="AA82" s="76">
        <f>STOA!H82</f>
        <v>430.42000000000007</v>
      </c>
      <c r="AB82" s="76">
        <f>-STOA!N82</f>
        <v>0</v>
      </c>
      <c r="AC82">
        <f t="shared" si="3"/>
        <v>19.224237979677234</v>
      </c>
      <c r="AD82">
        <f t="shared" si="4"/>
        <v>2269.3755215057081</v>
      </c>
      <c r="AE82">
        <f>'IDT-1'!B82</f>
        <v>0</v>
      </c>
      <c r="AF82" s="25"/>
      <c r="AG82">
        <f t="shared" si="5"/>
        <v>2269.3755215057081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7.55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5.0064000000000002</v>
      </c>
      <c r="E83">
        <f>GT_NG!P83</f>
        <v>14.207188160676534</v>
      </c>
      <c r="F83">
        <f>GT_Spot!P83</f>
        <v>0</v>
      </c>
      <c r="G83">
        <f>PPCL_NG!P83</f>
        <v>35.36</v>
      </c>
      <c r="H83">
        <f>PPCL_Spot!P83</f>
        <v>6.3272490221642768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935.99212214499005</v>
      </c>
      <c r="P83" s="37">
        <v>111.74</v>
      </c>
      <c r="Q83" s="37">
        <v>33.235607822410145</v>
      </c>
      <c r="R83" s="39">
        <v>0</v>
      </c>
      <c r="S83" s="39">
        <v>0</v>
      </c>
      <c r="T83" s="38">
        <f>SUMPRODUCT(LTA!J83:AN83,LTA!J$101:AN$101,LTA!J$103:AN$103)</f>
        <v>23.67</v>
      </c>
      <c r="U83" s="38">
        <f>SUMPRODUCT(LTA!J83:AN83,LTA!J$102:AN$102,LTA!J$103:AN$103)</f>
        <v>60.79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547</v>
      </c>
      <c r="Z83" s="35">
        <f>IEX!N83</f>
        <v>0</v>
      </c>
      <c r="AA83" s="76">
        <f>STOA!H83</f>
        <v>430.42000000000007</v>
      </c>
      <c r="AB83" s="76">
        <f>-STOA!N83</f>
        <v>0</v>
      </c>
      <c r="AC83">
        <f t="shared" si="3"/>
        <v>19.950431954380697</v>
      </c>
      <c r="AD83">
        <f t="shared" si="4"/>
        <v>2240.6181351958603</v>
      </c>
      <c r="AE83">
        <f>'IDT-1'!B83</f>
        <v>0</v>
      </c>
      <c r="AF83" s="25"/>
      <c r="AG83">
        <f t="shared" si="5"/>
        <v>2240.6181351958603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-57</v>
      </c>
      <c r="AM83" s="35">
        <f>RTM_PXI!H83</f>
        <v>0</v>
      </c>
      <c r="AN83" s="35">
        <f>RTM_PXI!N83</f>
        <v>0</v>
      </c>
      <c r="AO83" s="148">
        <f>GDAM_IEX!H83</f>
        <v>17.32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5.0064000000000002</v>
      </c>
      <c r="E84">
        <f>GT_NG!P84</f>
        <v>14.207188160676534</v>
      </c>
      <c r="F84">
        <f>GT_Spot!P84</f>
        <v>0</v>
      </c>
      <c r="G84">
        <f>PPCL_NG!P84</f>
        <v>35.36</v>
      </c>
      <c r="H84">
        <f>PPCL_Spot!P84</f>
        <v>6.3272490221642768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909.99176823858977</v>
      </c>
      <c r="P84" s="37">
        <v>111.74</v>
      </c>
      <c r="Q84" s="37">
        <v>33.235607822410145</v>
      </c>
      <c r="R84" s="39">
        <v>0</v>
      </c>
      <c r="S84" s="39">
        <v>0</v>
      </c>
      <c r="T84" s="38">
        <f>SUMPRODUCT(LTA!J84:AN84,LTA!J$101:AN$101,LTA!J$103:AN$103)</f>
        <v>24.01</v>
      </c>
      <c r="U84" s="38">
        <f>SUMPRODUCT(LTA!J84:AN84,LTA!J$102:AN$102,LTA!J$103:AN$103)</f>
        <v>60.79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557.5</v>
      </c>
      <c r="Z84" s="35">
        <f>IEX!N84</f>
        <v>0</v>
      </c>
      <c r="AA84" s="76">
        <f>STOA!H84</f>
        <v>430.42000000000007</v>
      </c>
      <c r="AB84" s="76">
        <f>-STOA!N84</f>
        <v>0</v>
      </c>
      <c r="AC84">
        <f t="shared" si="3"/>
        <v>19.846139508392273</v>
      </c>
      <c r="AD84">
        <f t="shared" si="4"/>
        <v>2234.3320737354488</v>
      </c>
      <c r="AE84">
        <f>'IDT-1'!B84</f>
        <v>0</v>
      </c>
      <c r="AF84" s="25"/>
      <c r="AG84">
        <f t="shared" si="5"/>
        <v>2234.3320737354488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-54</v>
      </c>
      <c r="AM84" s="35">
        <f>RTM_PXI!H84</f>
        <v>0</v>
      </c>
      <c r="AN84" s="35">
        <f>RTM_PXI!N84</f>
        <v>0</v>
      </c>
      <c r="AO84" s="148">
        <f>GDAM_IEX!H84</f>
        <v>23.09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5.0064000000000002</v>
      </c>
      <c r="E85">
        <f>GT_NG!P85</f>
        <v>14.207188160676534</v>
      </c>
      <c r="F85">
        <f>GT_Spot!P85</f>
        <v>0</v>
      </c>
      <c r="G85">
        <f>PPCL_NG!P85</f>
        <v>35.36</v>
      </c>
      <c r="H85">
        <f>PPCL_Spot!P85</f>
        <v>6.3272490221642768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904.87082837192679</v>
      </c>
      <c r="P85" s="37">
        <v>111.74</v>
      </c>
      <c r="Q85" s="37">
        <v>33.235607822410145</v>
      </c>
      <c r="R85" s="39">
        <v>0</v>
      </c>
      <c r="S85" s="39">
        <v>0</v>
      </c>
      <c r="T85" s="38">
        <f>SUMPRODUCT(LTA!J85:AN85,LTA!J$101:AN$101,LTA!J$103:AN$103)</f>
        <v>23.330000000000002</v>
      </c>
      <c r="U85" s="38">
        <f>SUMPRODUCT(LTA!J85:AN85,LTA!J$102:AN$102,LTA!J$103:AN$103)</f>
        <v>60.79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566.24</v>
      </c>
      <c r="Z85" s="35">
        <f>IEX!N85</f>
        <v>0</v>
      </c>
      <c r="AA85" s="76">
        <f>STOA!H85</f>
        <v>430.42000000000007</v>
      </c>
      <c r="AB85" s="76">
        <f>-STOA!N85</f>
        <v>0</v>
      </c>
      <c r="AC85">
        <f t="shared" si="3"/>
        <v>19.923424455787416</v>
      </c>
      <c r="AD85">
        <f t="shared" si="4"/>
        <v>2245.4638489213908</v>
      </c>
      <c r="AE85">
        <f>'IDT-1'!B85</f>
        <v>0</v>
      </c>
      <c r="AF85" s="25"/>
      <c r="AG85">
        <f t="shared" si="5"/>
        <v>2245.4638489213908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-53</v>
      </c>
      <c r="AM85" s="35">
        <f>RTM_PXI!H85</f>
        <v>0</v>
      </c>
      <c r="AN85" s="35">
        <f>RTM_PXI!N85</f>
        <v>0</v>
      </c>
      <c r="AO85" s="148">
        <f>GDAM_IEX!H85</f>
        <v>30.36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5.0064000000000002</v>
      </c>
      <c r="E86">
        <f>GT_NG!P86</f>
        <v>14.207188160676534</v>
      </c>
      <c r="F86">
        <f>GT_Spot!P86</f>
        <v>0</v>
      </c>
      <c r="G86">
        <f>PPCL_NG!P86</f>
        <v>35.36</v>
      </c>
      <c r="H86">
        <f>PPCL_Spot!P86</f>
        <v>6.3272490221642768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903.7159643719267</v>
      </c>
      <c r="P86" s="37">
        <v>111.74</v>
      </c>
      <c r="Q86" s="37">
        <v>33.235607822410145</v>
      </c>
      <c r="R86" s="39">
        <v>0</v>
      </c>
      <c r="S86" s="39">
        <v>0</v>
      </c>
      <c r="T86" s="38">
        <f>SUMPRODUCT(LTA!J86:AN86,LTA!J$101:AN$101,LTA!J$103:AN$103)</f>
        <v>23.99</v>
      </c>
      <c r="U86" s="38">
        <f>SUMPRODUCT(LTA!J86:AN86,LTA!J$102:AN$102,LTA!J$103:AN$103)</f>
        <v>60.79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573.47</v>
      </c>
      <c r="Z86" s="35">
        <f>IEX!N86</f>
        <v>0</v>
      </c>
      <c r="AA86" s="76">
        <f>STOA!H86</f>
        <v>430.42000000000007</v>
      </c>
      <c r="AB86" s="76">
        <f>-STOA!N86</f>
        <v>0</v>
      </c>
      <c r="AC86">
        <f t="shared" si="3"/>
        <v>19.91339349411319</v>
      </c>
      <c r="AD86">
        <f t="shared" si="4"/>
        <v>2258.3390158830643</v>
      </c>
      <c r="AE86">
        <f>'IDT-1'!B86</f>
        <v>0</v>
      </c>
      <c r="AF86" s="25"/>
      <c r="AG86">
        <f t="shared" si="5"/>
        <v>2258.3390158830643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-46</v>
      </c>
      <c r="AM86" s="35">
        <f>RTM_PXI!H86</f>
        <v>0</v>
      </c>
      <c r="AN86" s="35">
        <f>RTM_PXI!N86</f>
        <v>0</v>
      </c>
      <c r="AO86" s="148">
        <f>GDAM_IEX!H86</f>
        <v>29.49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5.0064000000000002</v>
      </c>
      <c r="E87">
        <f>GT_NG!P87</f>
        <v>14.207188160676534</v>
      </c>
      <c r="F87">
        <f>GT_Spot!P87</f>
        <v>0</v>
      </c>
      <c r="G87">
        <f>PPCL_NG!P87</f>
        <v>35.36</v>
      </c>
      <c r="H87">
        <f>PPCL_Spot!P87</f>
        <v>7.0271891243502598</v>
      </c>
      <c r="I87">
        <f>Bawana_NG!P87</f>
        <v>96.499999999999986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883.81493281971007</v>
      </c>
      <c r="P87" s="37">
        <v>111.74</v>
      </c>
      <c r="Q87" s="37">
        <v>33.235607822410145</v>
      </c>
      <c r="R87" s="39">
        <v>0</v>
      </c>
      <c r="S87" s="39">
        <v>0</v>
      </c>
      <c r="T87" s="38">
        <f>SUMPRODUCT(LTA!J87:AN87,LTA!J$101:AN$101,LTA!J$103:AN$103)</f>
        <v>25.330000000000002</v>
      </c>
      <c r="U87" s="38">
        <f>SUMPRODUCT(LTA!J87:AN87,LTA!J$102:AN$102,LTA!J$103:AN$103)</f>
        <v>60.79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578.92000000000007</v>
      </c>
      <c r="Z87" s="35">
        <f>IEX!N87</f>
        <v>0</v>
      </c>
      <c r="AA87" s="76">
        <f>STOA!H87</f>
        <v>430.47000000000008</v>
      </c>
      <c r="AB87" s="76">
        <f>-STOA!N87</f>
        <v>0</v>
      </c>
      <c r="AC87">
        <f t="shared" si="3"/>
        <v>19.819330010483153</v>
      </c>
      <c r="AD87">
        <f t="shared" si="4"/>
        <v>2251.2519879166639</v>
      </c>
      <c r="AE87">
        <f>'IDT-1'!B87</f>
        <v>0</v>
      </c>
      <c r="AF87" s="25"/>
      <c r="AG87">
        <f t="shared" si="5"/>
        <v>2251.2519879166639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-44</v>
      </c>
      <c r="AM87" s="35">
        <f>RTM_PXI!H87</f>
        <v>0</v>
      </c>
      <c r="AN87" s="35">
        <f>RTM_PXI!N87</f>
        <v>0</v>
      </c>
      <c r="AO87" s="148">
        <f>GDAM_IEX!H87</f>
        <v>32.67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5.0064000000000002</v>
      </c>
      <c r="E88">
        <f>GT_NG!P88</f>
        <v>14.207188160676534</v>
      </c>
      <c r="F88">
        <f>GT_Spot!P88</f>
        <v>0</v>
      </c>
      <c r="G88">
        <f>PPCL_NG!P88</f>
        <v>35.36</v>
      </c>
      <c r="H88">
        <f>PPCL_Spot!P88</f>
        <v>7.0271891243502598</v>
      </c>
      <c r="I88">
        <f>Bawana_NG!P88</f>
        <v>96.499999999999986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835.86034888924462</v>
      </c>
      <c r="P88" s="37">
        <v>111.74</v>
      </c>
      <c r="Q88" s="37">
        <v>33.235607822410145</v>
      </c>
      <c r="R88" s="39">
        <v>0</v>
      </c>
      <c r="S88" s="39">
        <v>0</v>
      </c>
      <c r="T88" s="38">
        <f>SUMPRODUCT(LTA!J88:AN88,LTA!J$101:AN$101,LTA!J$103:AN$103)</f>
        <v>27.66</v>
      </c>
      <c r="U88" s="38">
        <f>SUMPRODUCT(LTA!J88:AN88,LTA!J$102:AN$102,LTA!J$103:AN$103)</f>
        <v>60.79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597.95000000000005</v>
      </c>
      <c r="Z88" s="35">
        <f>IEX!N88</f>
        <v>0</v>
      </c>
      <c r="AA88" s="76">
        <f>STOA!H88</f>
        <v>430.47000000000008</v>
      </c>
      <c r="AB88" s="76">
        <f>-STOA!N88</f>
        <v>0</v>
      </c>
      <c r="AC88">
        <f t="shared" si="3"/>
        <v>19.39254266964635</v>
      </c>
      <c r="AD88">
        <f t="shared" si="4"/>
        <v>2275.1841913270355</v>
      </c>
      <c r="AE88">
        <f>'IDT-1'!B88</f>
        <v>0</v>
      </c>
      <c r="AF88" s="25"/>
      <c r="AG88">
        <f t="shared" si="5"/>
        <v>2275.1841913270355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-7</v>
      </c>
      <c r="AM88" s="35">
        <f>RTM_PXI!H88</f>
        <v>0</v>
      </c>
      <c r="AN88" s="35">
        <f>RTM_PXI!N88</f>
        <v>0</v>
      </c>
      <c r="AO88" s="148">
        <f>GDAM_IEX!H88</f>
        <v>45.77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5.0064000000000002</v>
      </c>
      <c r="E89">
        <f>GT_NG!P89</f>
        <v>14.207188160676534</v>
      </c>
      <c r="F89">
        <f>GT_Spot!P89</f>
        <v>0</v>
      </c>
      <c r="G89">
        <f>PPCL_NG!P89</f>
        <v>35.36</v>
      </c>
      <c r="H89">
        <f>PPCL_Spot!P89</f>
        <v>7.0271891243502598</v>
      </c>
      <c r="I89">
        <f>Bawana_NG!P89</f>
        <v>96.499999999999986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834.64917466549241</v>
      </c>
      <c r="P89" s="37">
        <v>118.96548312388474</v>
      </c>
      <c r="Q89" s="37">
        <v>33.235607822410145</v>
      </c>
      <c r="R89" s="39">
        <v>0</v>
      </c>
      <c r="S89" s="39">
        <v>0</v>
      </c>
      <c r="T89" s="38">
        <f>SUMPRODUCT(LTA!J89:AN89,LTA!J$101:AN$101,LTA!J$103:AN$103)</f>
        <v>21.66</v>
      </c>
      <c r="U89" s="38">
        <f>SUMPRODUCT(LTA!J89:AN89,LTA!J$102:AN$102,LTA!J$103:AN$103)</f>
        <v>60.79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613.0100000000001</v>
      </c>
      <c r="Z89" s="35">
        <f>IEX!N89</f>
        <v>0</v>
      </c>
      <c r="AA89" s="76">
        <f>STOA!H89</f>
        <v>430.47000000000008</v>
      </c>
      <c r="AB89" s="76">
        <f>-STOA!N89</f>
        <v>0</v>
      </c>
      <c r="AC89">
        <f t="shared" si="3"/>
        <v>19.545181179857245</v>
      </c>
      <c r="AD89">
        <f t="shared" si="4"/>
        <v>2289.1858617169573</v>
      </c>
      <c r="AE89">
        <f>'IDT-1'!B89</f>
        <v>0</v>
      </c>
      <c r="AF89" s="25"/>
      <c r="AG89">
        <f t="shared" si="5"/>
        <v>2289.1858617169573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-9</v>
      </c>
      <c r="AM89" s="35">
        <f>RTM_PXI!H89</f>
        <v>0</v>
      </c>
      <c r="AN89" s="35">
        <f>RTM_PXI!N89</f>
        <v>0</v>
      </c>
      <c r="AO89" s="148">
        <f>GDAM_IEX!H89</f>
        <v>46.85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5.0064000000000002</v>
      </c>
      <c r="E90">
        <f>GT_NG!P90</f>
        <v>14.207188160676534</v>
      </c>
      <c r="F90">
        <f>GT_Spot!P90</f>
        <v>0</v>
      </c>
      <c r="G90">
        <f>PPCL_NG!P90</f>
        <v>35.36</v>
      </c>
      <c r="H90">
        <f>PPCL_Spot!P90</f>
        <v>7.0271891243502598</v>
      </c>
      <c r="I90">
        <f>Bawana_NG!P90</f>
        <v>96.499999999999986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834.70187866549247</v>
      </c>
      <c r="P90" s="37">
        <v>118.96548312388474</v>
      </c>
      <c r="Q90" s="37">
        <v>33.235607822410145</v>
      </c>
      <c r="R90" s="39">
        <v>0</v>
      </c>
      <c r="S90" s="39">
        <v>0</v>
      </c>
      <c r="T90" s="38">
        <f>SUMPRODUCT(LTA!J90:AN90,LTA!J$101:AN$101,LTA!J$103:AN$103)</f>
        <v>21.66</v>
      </c>
      <c r="U90" s="38">
        <f>SUMPRODUCT(LTA!J90:AN90,LTA!J$102:AN$102,LTA!J$103:AN$103)</f>
        <v>60.79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634.92000000000007</v>
      </c>
      <c r="Z90" s="35">
        <f>IEX!N90</f>
        <v>0</v>
      </c>
      <c r="AA90" s="76">
        <f>STOA!H90</f>
        <v>430.47000000000008</v>
      </c>
      <c r="AB90" s="76">
        <f>-STOA!N90</f>
        <v>0</v>
      </c>
      <c r="AC90">
        <f t="shared" si="3"/>
        <v>20.034847890230132</v>
      </c>
      <c r="AD90">
        <f t="shared" si="4"/>
        <v>2308.8288990065844</v>
      </c>
      <c r="AE90">
        <f>'IDT-1'!B90</f>
        <v>0</v>
      </c>
      <c r="AF90" s="25"/>
      <c r="AG90">
        <f t="shared" si="5"/>
        <v>2308.8288990065844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-28</v>
      </c>
      <c r="AM90" s="35">
        <f>RTM_PXI!H90</f>
        <v>0</v>
      </c>
      <c r="AN90" s="35">
        <f>RTM_PXI!N90</f>
        <v>0</v>
      </c>
      <c r="AO90" s="148">
        <f>GDAM_IEX!H90</f>
        <v>64.02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5.0064000000000002</v>
      </c>
      <c r="E91">
        <f>GT_NG!P91</f>
        <v>14.207188160676534</v>
      </c>
      <c r="F91">
        <f>GT_Spot!P91</f>
        <v>0</v>
      </c>
      <c r="G91">
        <f>PPCL_NG!P91</f>
        <v>35.36</v>
      </c>
      <c r="H91">
        <f>PPCL_Spot!P91</f>
        <v>7.0271891243502598</v>
      </c>
      <c r="I91">
        <f>Bawana_NG!P91</f>
        <v>96.499999999999986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837.98336985766741</v>
      </c>
      <c r="P91" s="37">
        <v>118.96548312388474</v>
      </c>
      <c r="Q91" s="37">
        <v>33.235607822410145</v>
      </c>
      <c r="R91" s="39">
        <v>0</v>
      </c>
      <c r="S91" s="39">
        <v>0</v>
      </c>
      <c r="T91" s="38">
        <f>SUMPRODUCT(LTA!J91:AN91,LTA!J$101:AN$101,LTA!J$103:AN$103)</f>
        <v>21.66</v>
      </c>
      <c r="U91" s="38">
        <f>SUMPRODUCT(LTA!J91:AN91,LTA!J$102:AN$102,LTA!J$103:AN$103)</f>
        <v>60.79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627.17000000000007</v>
      </c>
      <c r="Z91" s="35">
        <f>IEX!N91</f>
        <v>0</v>
      </c>
      <c r="AA91" s="76">
        <f>STOA!H91</f>
        <v>484.99000000000007</v>
      </c>
      <c r="AB91" s="76">
        <f>-STOA!N91</f>
        <v>0</v>
      </c>
      <c r="AC91">
        <f t="shared" si="3"/>
        <v>20.797990725239966</v>
      </c>
      <c r="AD91">
        <f t="shared" si="4"/>
        <v>2318.5772473637498</v>
      </c>
      <c r="AE91">
        <f>'IDT-1'!B91</f>
        <v>0</v>
      </c>
      <c r="AF91" s="25"/>
      <c r="AG91">
        <f t="shared" si="5"/>
        <v>2318.5772473637498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-68</v>
      </c>
      <c r="AM91" s="35">
        <f>RTM_PXI!H91</f>
        <v>0</v>
      </c>
      <c r="AN91" s="35">
        <f>RTM_PXI!N91</f>
        <v>0</v>
      </c>
      <c r="AO91" s="148">
        <f>GDAM_IEX!H91</f>
        <v>64.48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5.0064000000000002</v>
      </c>
      <c r="E92">
        <f>GT_NG!P92</f>
        <v>14.22140134857813</v>
      </c>
      <c r="F92">
        <f>GT_Spot!P92</f>
        <v>0</v>
      </c>
      <c r="G92">
        <f>PPCL_NG!P92</f>
        <v>35.36</v>
      </c>
      <c r="H92">
        <f>PPCL_Spot!P92</f>
        <v>7.0271891243502598</v>
      </c>
      <c r="I92">
        <f>Bawana_NG!P92</f>
        <v>96.499999999999986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830.38098778889946</v>
      </c>
      <c r="P92" s="37">
        <v>118.96548312388474</v>
      </c>
      <c r="Q92" s="37">
        <v>33.235607822410145</v>
      </c>
      <c r="R92" s="39">
        <v>0</v>
      </c>
      <c r="S92" s="39">
        <v>0</v>
      </c>
      <c r="T92" s="38">
        <f>SUMPRODUCT(LTA!J92:AN92,LTA!J$101:AN$101,LTA!J$103:AN$103)</f>
        <v>21.66</v>
      </c>
      <c r="U92" s="38">
        <f>SUMPRODUCT(LTA!J92:AN92,LTA!J$102:AN$102,LTA!J$103:AN$103)</f>
        <v>60.79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663.34</v>
      </c>
      <c r="Z92" s="35">
        <f>IEX!N92</f>
        <v>0</v>
      </c>
      <c r="AA92" s="76">
        <f>STOA!H92</f>
        <v>484.99000000000007</v>
      </c>
      <c r="AB92" s="76">
        <f>-STOA!N92</f>
        <v>0</v>
      </c>
      <c r="AC92">
        <f t="shared" si="3"/>
        <v>21.219015157064245</v>
      </c>
      <c r="AD92">
        <f t="shared" si="4"/>
        <v>2342.1680540510583</v>
      </c>
      <c r="AE92">
        <f>'IDT-1'!B92</f>
        <v>0</v>
      </c>
      <c r="AF92" s="25"/>
      <c r="AG92">
        <f t="shared" si="5"/>
        <v>2342.1680540510583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-81</v>
      </c>
      <c r="AM92" s="35">
        <f>RTM_PXI!H92</f>
        <v>0</v>
      </c>
      <c r="AN92" s="35">
        <f>RTM_PXI!N92</f>
        <v>0</v>
      </c>
      <c r="AO92" s="148">
        <f>GDAM_IEX!H92</f>
        <v>72.91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5.0064000000000002</v>
      </c>
      <c r="E93">
        <f>GT_NG!P93</f>
        <v>14.22140134857813</v>
      </c>
      <c r="F93">
        <f>GT_Spot!P93</f>
        <v>0</v>
      </c>
      <c r="G93">
        <f>PPCL_NG!P93</f>
        <v>35.36</v>
      </c>
      <c r="H93">
        <f>PPCL_Spot!P93</f>
        <v>7.0271891243502598</v>
      </c>
      <c r="I93">
        <f>Bawana_NG!P93</f>
        <v>79.999999999999986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830.40733978889955</v>
      </c>
      <c r="P93" s="37">
        <v>118.96548312388474</v>
      </c>
      <c r="Q93" s="37">
        <v>33.235607822410145</v>
      </c>
      <c r="R93" s="39">
        <v>0</v>
      </c>
      <c r="S93" s="39">
        <v>0</v>
      </c>
      <c r="T93" s="38">
        <f>SUMPRODUCT(LTA!J93:AN93,LTA!J$101:AN$101,LTA!J$103:AN$103)</f>
        <v>21.66</v>
      </c>
      <c r="U93" s="38">
        <f>SUMPRODUCT(LTA!J93:AN93,LTA!J$102:AN$102,LTA!J$103:AN$103)</f>
        <v>60.79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673.12</v>
      </c>
      <c r="Z93" s="35">
        <f>IEX!N93</f>
        <v>0</v>
      </c>
      <c r="AA93" s="76">
        <f>STOA!H93</f>
        <v>484.99000000000007</v>
      </c>
      <c r="AB93" s="76">
        <f>-STOA!N93</f>
        <v>0</v>
      </c>
      <c r="AC93">
        <f t="shared" si="3"/>
        <v>21.225788513864245</v>
      </c>
      <c r="AD93">
        <f t="shared" si="4"/>
        <v>2342.9676326942586</v>
      </c>
      <c r="AE93">
        <f>'IDT-1'!B93</f>
        <v>0</v>
      </c>
      <c r="AF93" s="25"/>
      <c r="AG93">
        <f t="shared" si="5"/>
        <v>2342.9676326942586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-81</v>
      </c>
      <c r="AM93" s="35">
        <f>RTM_PXI!H93</f>
        <v>0</v>
      </c>
      <c r="AN93" s="35">
        <f>RTM_PXI!N93</f>
        <v>0</v>
      </c>
      <c r="AO93" s="148">
        <f>GDAM_IEX!H93</f>
        <v>80.41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5.0064000000000002</v>
      </c>
      <c r="E94">
        <f>GT_NG!P94</f>
        <v>14.22140134857813</v>
      </c>
      <c r="F94">
        <f>GT_Spot!P94</f>
        <v>0</v>
      </c>
      <c r="G94">
        <f>PPCL_NG!P94</f>
        <v>35.36</v>
      </c>
      <c r="H94">
        <f>PPCL_Spot!P94</f>
        <v>7.0271891243502598</v>
      </c>
      <c r="I94">
        <f>Bawana_NG!P94</f>
        <v>79.999999999999986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830.38098778889946</v>
      </c>
      <c r="P94" s="37">
        <v>118.96548312388474</v>
      </c>
      <c r="Q94" s="37">
        <v>33.235607822410145</v>
      </c>
      <c r="R94" s="39">
        <v>0</v>
      </c>
      <c r="S94" s="39">
        <v>0</v>
      </c>
      <c r="T94" s="38">
        <f>SUMPRODUCT(LTA!J94:AN94,LTA!J$101:AN$101,LTA!J$103:AN$103)</f>
        <v>21.66</v>
      </c>
      <c r="U94" s="38">
        <f>SUMPRODUCT(LTA!J94:AN94,LTA!J$102:AN$102,LTA!J$103:AN$103)</f>
        <v>60.79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690.8900000000001</v>
      </c>
      <c r="Z94" s="35">
        <f>IEX!N94</f>
        <v>0</v>
      </c>
      <c r="AA94" s="76">
        <f>STOA!H94</f>
        <v>484.99000000000007</v>
      </c>
      <c r="AB94" s="76">
        <f>-STOA!N94</f>
        <v>0</v>
      </c>
      <c r="AC94">
        <f t="shared" si="3"/>
        <v>21.408047787963806</v>
      </c>
      <c r="AD94">
        <f t="shared" si="4"/>
        <v>2356.4490214201592</v>
      </c>
      <c r="AE94">
        <f>'IDT-1'!B94</f>
        <v>0</v>
      </c>
      <c r="AF94" s="25"/>
      <c r="AG94">
        <f t="shared" si="5"/>
        <v>2356.4490214201592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-85</v>
      </c>
      <c r="AM94" s="35">
        <f>RTM_PXI!H94</f>
        <v>0</v>
      </c>
      <c r="AN94" s="35">
        <f>RTM_PXI!N94</f>
        <v>0</v>
      </c>
      <c r="AO94" s="148">
        <f>GDAM_IEX!H94</f>
        <v>80.33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5.0064000000000002</v>
      </c>
      <c r="E95">
        <f>GT_NG!P95</f>
        <v>14.22140134857813</v>
      </c>
      <c r="F95">
        <f>GT_Spot!P95</f>
        <v>0</v>
      </c>
      <c r="G95">
        <f>PPCL_NG!P95</f>
        <v>35.36</v>
      </c>
      <c r="H95">
        <f>PPCL_Spot!P95</f>
        <v>7.0271891243502598</v>
      </c>
      <c r="I95">
        <f>Bawana_NG!P95</f>
        <v>79.999999999999986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781.57261171764117</v>
      </c>
      <c r="P95" s="37">
        <v>118.96548312388474</v>
      </c>
      <c r="Q95" s="37">
        <v>33.235607822410145</v>
      </c>
      <c r="R95" s="39">
        <v>0</v>
      </c>
      <c r="S95" s="39">
        <v>0</v>
      </c>
      <c r="T95" s="38">
        <f>SUMPRODUCT(LTA!J95:AN95,LTA!J$101:AN$101,LTA!J$103:AN$103)</f>
        <v>21.66</v>
      </c>
      <c r="U95" s="38">
        <f>SUMPRODUCT(LTA!J95:AN95,LTA!J$102:AN$102,LTA!J$103:AN$103)</f>
        <v>60.79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718.67000000000007</v>
      </c>
      <c r="Z95" s="35">
        <f>IEX!N95</f>
        <v>0</v>
      </c>
      <c r="AA95" s="76">
        <f>STOA!H95</f>
        <v>484.89000000000004</v>
      </c>
      <c r="AB95" s="76">
        <f>-STOA!N95</f>
        <v>0</v>
      </c>
      <c r="AC95">
        <f t="shared" si="3"/>
        <v>21.230304586690117</v>
      </c>
      <c r="AD95">
        <f t="shared" si="4"/>
        <v>2333.4583885501743</v>
      </c>
      <c r="AE95">
        <f>'IDT-1'!B95</f>
        <v>0</v>
      </c>
      <c r="AF95" s="25"/>
      <c r="AG95">
        <f t="shared" si="5"/>
        <v>2333.4583885501743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-86</v>
      </c>
      <c r="AM95" s="35">
        <f>RTM_PXI!H95</f>
        <v>0</v>
      </c>
      <c r="AN95" s="35">
        <f>RTM_PXI!N95</f>
        <v>0</v>
      </c>
      <c r="AO95" s="148">
        <f>GDAM_IEX!H95</f>
        <v>79.290000000000006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5.0064000000000002</v>
      </c>
      <c r="E96">
        <f>GT_NG!P96</f>
        <v>14.22140134857813</v>
      </c>
      <c r="F96">
        <f>GT_Spot!P96</f>
        <v>0</v>
      </c>
      <c r="G96">
        <f>PPCL_NG!P96</f>
        <v>35.36</v>
      </c>
      <c r="H96">
        <f>PPCL_Spot!P96</f>
        <v>7.0271891243502598</v>
      </c>
      <c r="I96">
        <f>Bawana_NG!P96</f>
        <v>79.999999999999986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749.00789118883915</v>
      </c>
      <c r="P96" s="37">
        <v>118.96548312388474</v>
      </c>
      <c r="Q96" s="37">
        <v>33.235607822410145</v>
      </c>
      <c r="R96" s="39">
        <v>0</v>
      </c>
      <c r="S96" s="39">
        <v>0</v>
      </c>
      <c r="T96" s="38">
        <f>SUMPRODUCT(LTA!J96:AN96,LTA!J$101:AN$101,LTA!J$103:AN$103)</f>
        <v>21.66</v>
      </c>
      <c r="U96" s="38">
        <f>SUMPRODUCT(LTA!J96:AN96,LTA!J$102:AN$102,LTA!J$103:AN$103)</f>
        <v>60.79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687</v>
      </c>
      <c r="Z96" s="35">
        <f>IEX!N96</f>
        <v>0</v>
      </c>
      <c r="AA96" s="76">
        <f>STOA!H96</f>
        <v>484.89000000000004</v>
      </c>
      <c r="AB96" s="76">
        <f>-STOA!N96</f>
        <v>0</v>
      </c>
      <c r="AC96">
        <f t="shared" si="3"/>
        <v>20.090870839855285</v>
      </c>
      <c r="AD96">
        <f t="shared" si="4"/>
        <v>2327.4931017682075</v>
      </c>
      <c r="AE96">
        <f>'IDT-1'!B96</f>
        <v>0</v>
      </c>
      <c r="AF96" s="25"/>
      <c r="AG96">
        <f t="shared" si="5"/>
        <v>2327.4931017682075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-22</v>
      </c>
      <c r="AM96" s="35">
        <f>RTM_PXI!H96</f>
        <v>0</v>
      </c>
      <c r="AN96" s="35">
        <f>RTM_PXI!N96</f>
        <v>0</v>
      </c>
      <c r="AO96" s="148">
        <f>GDAM_IEX!H96</f>
        <v>72.42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5.0064000000000002</v>
      </c>
      <c r="E97">
        <f>GT_NG!P97</f>
        <v>14.22140134857813</v>
      </c>
      <c r="F97">
        <f>GT_Spot!P97</f>
        <v>0</v>
      </c>
      <c r="G97">
        <f>PPCL_NG!P97</f>
        <v>35.36</v>
      </c>
      <c r="H97">
        <f>PPCL_Spot!P97</f>
        <v>7.0271891243502598</v>
      </c>
      <c r="I97">
        <f>Bawana_NG!P97</f>
        <v>79.999999999999986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724.7710671888392</v>
      </c>
      <c r="P97" s="37">
        <v>118.96548312388474</v>
      </c>
      <c r="Q97" s="37">
        <v>33.235607822410145</v>
      </c>
      <c r="R97" s="39">
        <v>0</v>
      </c>
      <c r="S97" s="39">
        <v>0</v>
      </c>
      <c r="T97" s="38">
        <f>SUMPRODUCT(LTA!J97:AN97,LTA!J$101:AN$101,LTA!J$103:AN$103)</f>
        <v>21.66</v>
      </c>
      <c r="U97" s="38">
        <f>SUMPRODUCT(LTA!J97:AN97,LTA!J$102:AN$102,LTA!J$103:AN$103)</f>
        <v>60.79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686.79000000000008</v>
      </c>
      <c r="Z97" s="35">
        <f>IEX!N97</f>
        <v>0</v>
      </c>
      <c r="AA97" s="76">
        <f>STOA!H97</f>
        <v>484.89000000000004</v>
      </c>
      <c r="AB97" s="76">
        <f>-STOA!N97</f>
        <v>0</v>
      </c>
      <c r="AC97">
        <f t="shared" si="3"/>
        <v>19.789673518255285</v>
      </c>
      <c r="AD97">
        <f t="shared" si="4"/>
        <v>2291.9374750898073</v>
      </c>
      <c r="AE97">
        <f>'IDT-1'!B97</f>
        <v>0</v>
      </c>
      <c r="AF97" s="25"/>
      <c r="AG97">
        <f t="shared" si="5"/>
        <v>2291.9374750898073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-22</v>
      </c>
      <c r="AM97" s="35">
        <f>RTM_PXI!H97</f>
        <v>0</v>
      </c>
      <c r="AN97" s="35">
        <f>RTM_PXI!N97</f>
        <v>0</v>
      </c>
      <c r="AO97" s="148">
        <f>GDAM_IEX!H97</f>
        <v>61.01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5.0064000000000002</v>
      </c>
      <c r="E98">
        <f>GT_NG!P98</f>
        <v>14.22140134857813</v>
      </c>
      <c r="F98">
        <f>GT_Spot!P98</f>
        <v>0</v>
      </c>
      <c r="G98">
        <f>PPCL_NG!P98</f>
        <v>35.36</v>
      </c>
      <c r="H98">
        <f>PPCL_Spot!P98</f>
        <v>7.0271891243502598</v>
      </c>
      <c r="I98">
        <f>Bawana_NG!P98</f>
        <v>79.999999999999986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692.79059518883923</v>
      </c>
      <c r="P98" s="37">
        <v>118.96548312388474</v>
      </c>
      <c r="Q98" s="37">
        <v>33.235607822410145</v>
      </c>
      <c r="R98" s="39">
        <v>0</v>
      </c>
      <c r="S98" s="39">
        <v>0</v>
      </c>
      <c r="T98" s="38">
        <f>SUMPRODUCT(LTA!J98:AN98,LTA!J$101:AN$101,LTA!J$103:AN$103)</f>
        <v>21.66</v>
      </c>
      <c r="U98" s="38">
        <f>SUMPRODUCT(LTA!J98:AN98,LTA!J$102:AN$102,LTA!J$103:AN$103)</f>
        <v>60.79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664.13000000000011</v>
      </c>
      <c r="Z98" s="35">
        <f>IEX!N98</f>
        <v>0</v>
      </c>
      <c r="AA98" s="76">
        <f>STOA!H98</f>
        <v>484.89000000000004</v>
      </c>
      <c r="AB98" s="76">
        <f>-STOA!N98</f>
        <v>0</v>
      </c>
      <c r="AC98">
        <f t="shared" si="3"/>
        <v>19.078388083507726</v>
      </c>
      <c r="AD98">
        <f t="shared" si="4"/>
        <v>2252.1582885245548</v>
      </c>
      <c r="AE98">
        <f>'IDT-1'!B98</f>
        <v>0</v>
      </c>
      <c r="AF98" s="25"/>
      <c r="AG98">
        <f t="shared" si="5"/>
        <v>2252.1582885245548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53.16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0.12015359999999993</v>
      </c>
      <c r="E99">
        <f t="shared" si="6"/>
        <v>0.34020834517715881</v>
      </c>
      <c r="F99">
        <f t="shared" si="6"/>
        <v>0</v>
      </c>
      <c r="G99">
        <f t="shared" si="6"/>
        <v>0.84864000000000051</v>
      </c>
      <c r="H99">
        <f t="shared" si="6"/>
        <v>0.16835634956659257</v>
      </c>
      <c r="I99">
        <f t="shared" si="6"/>
        <v>2.0375878829000578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18.220892853029245</v>
      </c>
      <c r="P99" s="37">
        <f t="shared" si="6"/>
        <v>2.7285180088003296</v>
      </c>
      <c r="Q99" s="37">
        <f t="shared" si="6"/>
        <v>0.88083514261128559</v>
      </c>
      <c r="R99" s="39">
        <f t="shared" si="6"/>
        <v>0.52542869027362737</v>
      </c>
      <c r="S99" s="39">
        <f t="shared" si="6"/>
        <v>0</v>
      </c>
      <c r="T99" s="38">
        <f t="shared" si="6"/>
        <v>4.4859825000000013</v>
      </c>
      <c r="U99" s="38">
        <f t="shared" si="6"/>
        <v>1.4394099999999994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10.909485</v>
      </c>
      <c r="Z99" s="35">
        <f t="shared" si="6"/>
        <v>0</v>
      </c>
      <c r="AA99" s="76">
        <f t="shared" si="6"/>
        <v>8.3224799999999917</v>
      </c>
      <c r="AB99" s="76">
        <f t="shared" si="6"/>
        <v>0</v>
      </c>
      <c r="AC99">
        <f t="shared" si="6"/>
        <v>0.44276041560776142</v>
      </c>
      <c r="AD99">
        <f t="shared" si="6"/>
        <v>50.598275456750564</v>
      </c>
      <c r="AE99">
        <f t="shared" si="6"/>
        <v>0</v>
      </c>
      <c r="AG99">
        <f t="shared" si="6"/>
        <v>50.598275456750564</v>
      </c>
      <c r="AI99">
        <f t="shared" si="6"/>
        <v>0</v>
      </c>
      <c r="AJ99">
        <f t="shared" si="6"/>
        <v>0</v>
      </c>
      <c r="AK99">
        <f t="shared" si="6"/>
        <v>0.5357799999999997</v>
      </c>
      <c r="AL99">
        <f t="shared" si="6"/>
        <v>-0.83074999999999999</v>
      </c>
      <c r="AM99">
        <f t="shared" si="6"/>
        <v>0</v>
      </c>
      <c r="AN99">
        <f t="shared" si="6"/>
        <v>0</v>
      </c>
      <c r="AO99">
        <f t="shared" si="6"/>
        <v>0.30802750000000007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45572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2.7995999999999999</v>
      </c>
      <c r="E3">
        <f>GT_NG!Q3</f>
        <v>8.1183932346723058</v>
      </c>
      <c r="F3">
        <f>GT_Spot!Q3</f>
        <v>0</v>
      </c>
      <c r="G3">
        <f>PPCL_NG!Q3</f>
        <v>20.09</v>
      </c>
      <c r="H3">
        <f>PPCL_Spot!Q3</f>
        <v>3.9984006397441023</v>
      </c>
      <c r="I3">
        <f>Bawana_NG!Q3</f>
        <v>55.8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715.90130820413322</v>
      </c>
      <c r="P3" s="37">
        <v>62.33477583172715</v>
      </c>
      <c r="Q3" s="37">
        <v>22.222539718825008</v>
      </c>
      <c r="R3" s="39">
        <v>0</v>
      </c>
      <c r="S3" s="39">
        <v>0</v>
      </c>
      <c r="T3" s="38">
        <f>SUMPRODUCT(LTA!J3:AN3,LTA!J$101:AN$101,LTA!J$104:AN$104)</f>
        <v>18.329999999999998</v>
      </c>
      <c r="U3" s="38">
        <f>SUMPRODUCT(LTA!J3:AN3,LTA!J$102:AN$102,LTA!J$104:AN$104)</f>
        <v>7.34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26.19</v>
      </c>
      <c r="Z3" s="35">
        <f>IEX!O3</f>
        <v>0</v>
      </c>
      <c r="AA3" s="76">
        <f>STOA!I3</f>
        <v>81.25</v>
      </c>
      <c r="AB3" s="76">
        <f>-STOA!O3</f>
        <v>0</v>
      </c>
      <c r="AC3">
        <f>SUMIF(B3:AB3,"&gt;0")*$AC$2-SUMIF(B3:AB3,"&lt;0")*($AC$2/(1-$AC$2))+SUMIF(AI3:AR3,"&gt;0")*$AC$2-SUMIF(AI3:AR3,"&lt;0")*($AC$2/(1-$AC$2))</f>
        <v>10.112214148084455</v>
      </c>
      <c r="AD3">
        <f>SUM(B3:AB3,AI3:AV3)-AC3</f>
        <v>1193.7228034810175</v>
      </c>
      <c r="AE3">
        <f>'IDT-1'!C3</f>
        <v>0</v>
      </c>
      <c r="AF3" s="25"/>
      <c r="AG3">
        <f>SUM(AD3:AF3)</f>
        <v>1193.7228034810175</v>
      </c>
      <c r="AI3" s="35">
        <f>PXIL!I3</f>
        <v>0</v>
      </c>
      <c r="AJ3" s="35">
        <f>PXIL!O3</f>
        <v>0</v>
      </c>
      <c r="AK3" s="35">
        <f>RTM_IEX!I3</f>
        <v>81.489999999999995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97.97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2.7995999999999999</v>
      </c>
      <c r="E4">
        <f>GT_NG!Q4</f>
        <v>8.1149223101729699</v>
      </c>
      <c r="F4">
        <f>GT_Spot!Q4</f>
        <v>0</v>
      </c>
      <c r="G4">
        <f>PPCL_NG!Q4</f>
        <v>20.09</v>
      </c>
      <c r="H4">
        <f>PPCL_Spot!Q4</f>
        <v>3.9984006397441023</v>
      </c>
      <c r="I4">
        <f>Bawana_NG!Q4</f>
        <v>55.8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712.43949268608355</v>
      </c>
      <c r="P4" s="37">
        <v>62.33477583172715</v>
      </c>
      <c r="Q4" s="37">
        <v>22.222539718825008</v>
      </c>
      <c r="R4" s="39">
        <v>0</v>
      </c>
      <c r="S4" s="39">
        <v>0</v>
      </c>
      <c r="T4" s="38">
        <f>SUMPRODUCT(LTA!J4:AN4,LTA!J$101:AN$101,LTA!J$104:AN$104)</f>
        <v>18.329999999999998</v>
      </c>
      <c r="U4" s="38">
        <f>SUMPRODUCT(LTA!J4:AN4,LTA!J$102:AN$102,LTA!J$104:AN$104)</f>
        <v>7.34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81.25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9.9039337419670428</v>
      </c>
      <c r="AD4">
        <f t="shared" ref="AD4:AD67" si="1">SUM(B4:AB4,AI4:AV4)-AC4</f>
        <v>1169.1357974445859</v>
      </c>
      <c r="AE4">
        <f>'IDT-1'!C4</f>
        <v>0</v>
      </c>
      <c r="AF4" s="25"/>
      <c r="AG4">
        <f t="shared" ref="AG4:AG67" si="2">SUM(AD4:AF4)</f>
        <v>1169.1357974445859</v>
      </c>
      <c r="AI4" s="35">
        <f>PXIL!I4</f>
        <v>0</v>
      </c>
      <c r="AJ4" s="35">
        <f>PXIL!O4</f>
        <v>0</v>
      </c>
      <c r="AK4" s="35">
        <f>RTM_IEX!I4</f>
        <v>87.31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97.01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2.7995999999999999</v>
      </c>
      <c r="E5">
        <f>GT_NG!Q5</f>
        <v>8.1149223101729699</v>
      </c>
      <c r="F5">
        <f>GT_Spot!Q5</f>
        <v>0</v>
      </c>
      <c r="G5">
        <f>PPCL_NG!Q5</f>
        <v>20.09</v>
      </c>
      <c r="H5">
        <f>PPCL_Spot!Q5</f>
        <v>3.9984006397441023</v>
      </c>
      <c r="I5">
        <f>Bawana_NG!Q5</f>
        <v>55.8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710.63120700856655</v>
      </c>
      <c r="P5" s="37">
        <v>62.33477583172715</v>
      </c>
      <c r="Q5" s="37">
        <v>22.222539718825008</v>
      </c>
      <c r="R5" s="39">
        <v>0</v>
      </c>
      <c r="S5" s="39">
        <v>0</v>
      </c>
      <c r="T5" s="38">
        <f>SUMPRODUCT(LTA!J5:AN5,LTA!J$101:AN$101,LTA!J$104:AN$104)</f>
        <v>18.329999999999998</v>
      </c>
      <c r="U5" s="38">
        <f>SUMPRODUCT(LTA!J5:AN5,LTA!J$102:AN$102,LTA!J$104:AN$104)</f>
        <v>7.34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81.25</v>
      </c>
      <c r="AB5" s="76">
        <f>-STOA!O5</f>
        <v>0</v>
      </c>
      <c r="AC5">
        <f t="shared" si="0"/>
        <v>9.8398561422759006</v>
      </c>
      <c r="AD5">
        <f t="shared" si="1"/>
        <v>1161.57158936676</v>
      </c>
      <c r="AE5">
        <f>'IDT-1'!C5</f>
        <v>0</v>
      </c>
      <c r="AF5" s="25"/>
      <c r="AG5">
        <f t="shared" si="2"/>
        <v>1161.57158936676</v>
      </c>
      <c r="AI5" s="35">
        <f>PXIL!I5</f>
        <v>0</v>
      </c>
      <c r="AJ5" s="35">
        <f>PXIL!O5</f>
        <v>0</v>
      </c>
      <c r="AK5" s="35">
        <f>RTM_IEX!I5</f>
        <v>96.04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82.46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2.7995999999999999</v>
      </c>
      <c r="E6">
        <f>GT_NG!Q6</f>
        <v>8.1149223101729699</v>
      </c>
      <c r="F6">
        <f>GT_Spot!Q6</f>
        <v>0</v>
      </c>
      <c r="G6">
        <f>PPCL_NG!Q6</f>
        <v>20.09</v>
      </c>
      <c r="H6">
        <f>PPCL_Spot!Q6</f>
        <v>3.9984006397441023</v>
      </c>
      <c r="I6">
        <f>Bawana_NG!Q6</f>
        <v>55.8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710.63120700856655</v>
      </c>
      <c r="P6" s="37">
        <v>62.33477583172715</v>
      </c>
      <c r="Q6" s="37">
        <v>22.222539718825008</v>
      </c>
      <c r="R6" s="39">
        <v>0</v>
      </c>
      <c r="S6" s="39">
        <v>0</v>
      </c>
      <c r="T6" s="38">
        <f>SUMPRODUCT(LTA!J6:AN6,LTA!J$101:AN$101,LTA!J$104:AN$104)</f>
        <v>18.329999999999998</v>
      </c>
      <c r="U6" s="38">
        <f>SUMPRODUCT(LTA!J6:AN6,LTA!J$102:AN$102,LTA!J$104:AN$104)</f>
        <v>7.34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81.25</v>
      </c>
      <c r="AB6" s="76">
        <f>-STOA!O6</f>
        <v>0</v>
      </c>
      <c r="AC6">
        <f t="shared" si="0"/>
        <v>9.6525361422759008</v>
      </c>
      <c r="AD6">
        <f t="shared" si="1"/>
        <v>1139.4589093667598</v>
      </c>
      <c r="AE6">
        <f>'IDT-1'!C6</f>
        <v>0</v>
      </c>
      <c r="AF6" s="25"/>
      <c r="AG6">
        <f t="shared" si="2"/>
        <v>1139.4589093667598</v>
      </c>
      <c r="AI6" s="35">
        <f>PXIL!I6</f>
        <v>0</v>
      </c>
      <c r="AJ6" s="35">
        <f>PXIL!O6</f>
        <v>0</v>
      </c>
      <c r="AK6" s="35">
        <f>RTM_IEX!I6</f>
        <v>97.99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58.21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2.7995999999999999</v>
      </c>
      <c r="E7">
        <f>GT_NG!Q7</f>
        <v>8.1149223101729699</v>
      </c>
      <c r="F7">
        <f>GT_Spot!Q7</f>
        <v>0</v>
      </c>
      <c r="G7">
        <f>PPCL_NG!Q7</f>
        <v>20.09</v>
      </c>
      <c r="H7">
        <f>PPCL_Spot!Q7</f>
        <v>3.9984006397441023</v>
      </c>
      <c r="I7">
        <f>Bawana_NG!Q7</f>
        <v>55.8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706.14801566155495</v>
      </c>
      <c r="P7" s="37">
        <v>62.33477583172715</v>
      </c>
      <c r="Q7" s="37">
        <v>22.222539718825008</v>
      </c>
      <c r="R7" s="39">
        <v>0</v>
      </c>
      <c r="S7" s="39">
        <v>0</v>
      </c>
      <c r="T7" s="38">
        <f>SUMPRODUCT(LTA!J7:AN7,LTA!J$101:AN$101,LTA!J$104:AN$104)</f>
        <v>18</v>
      </c>
      <c r="U7" s="38">
        <f>SUMPRODUCT(LTA!J7:AN7,LTA!J$102:AN$102,LTA!J$104:AN$104)</f>
        <v>7.34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18.190000000000001</v>
      </c>
      <c r="AB7" s="76">
        <f>-STOA!O7</f>
        <v>0</v>
      </c>
      <c r="AC7">
        <f t="shared" si="0"/>
        <v>9.3837933349610019</v>
      </c>
      <c r="AD7">
        <f t="shared" si="1"/>
        <v>1107.7344608270632</v>
      </c>
      <c r="AE7">
        <f>'IDT-1'!C7</f>
        <v>0</v>
      </c>
      <c r="AF7" s="25"/>
      <c r="AG7">
        <f t="shared" si="2"/>
        <v>1107.7344608270632</v>
      </c>
      <c r="AI7" s="35">
        <f>PXIL!I7</f>
        <v>0</v>
      </c>
      <c r="AJ7" s="35">
        <f>PXIL!O7</f>
        <v>0</v>
      </c>
      <c r="AK7" s="35">
        <f>RTM_IEX!I7</f>
        <v>90.22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101.86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8.1149223101729699</v>
      </c>
      <c r="F8">
        <f>GT_Spot!Q8</f>
        <v>0</v>
      </c>
      <c r="G8">
        <f>PPCL_NG!Q8</f>
        <v>20.09</v>
      </c>
      <c r="H8">
        <f>PPCL_Spot!Q8</f>
        <v>3.9984006397441023</v>
      </c>
      <c r="I8">
        <f>Bawana_NG!Q8</f>
        <v>55.8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706.14801566155495</v>
      </c>
      <c r="P8" s="37">
        <v>62.33477583172715</v>
      </c>
      <c r="Q8" s="37">
        <v>22.222539718825008</v>
      </c>
      <c r="R8" s="39">
        <v>0</v>
      </c>
      <c r="S8" s="39">
        <v>0</v>
      </c>
      <c r="T8" s="38">
        <f>SUMPRODUCT(LTA!J8:AN8,LTA!J$101:AN$101,LTA!J$104:AN$104)</f>
        <v>17.670000000000002</v>
      </c>
      <c r="U8" s="38">
        <f>SUMPRODUCT(LTA!J8:AN8,LTA!J$102:AN$102,LTA!J$104:AN$104)</f>
        <v>7.34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18.190000000000001</v>
      </c>
      <c r="AB8" s="76">
        <f>-STOA!O8</f>
        <v>0</v>
      </c>
      <c r="AC8">
        <f t="shared" si="0"/>
        <v>9.2425053349610025</v>
      </c>
      <c r="AD8">
        <f t="shared" si="1"/>
        <v>1091.0557488270633</v>
      </c>
      <c r="AE8">
        <f>'IDT-1'!C8</f>
        <v>0</v>
      </c>
      <c r="AF8" s="25"/>
      <c r="AG8">
        <f t="shared" si="2"/>
        <v>1091.0557488270633</v>
      </c>
      <c r="AI8" s="35">
        <f>PXIL!I8</f>
        <v>0</v>
      </c>
      <c r="AJ8" s="35">
        <f>PXIL!O8</f>
        <v>0</v>
      </c>
      <c r="AK8" s="35">
        <f>RTM_IEX!I8</f>
        <v>83.43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92.16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8.11164910281971</v>
      </c>
      <c r="F9">
        <f>GT_Spot!Q9</f>
        <v>0</v>
      </c>
      <c r="G9">
        <f>PPCL_NG!Q9</f>
        <v>20.09</v>
      </c>
      <c r="H9">
        <f>PPCL_Spot!Q9</f>
        <v>4.3499999999999996</v>
      </c>
      <c r="I9">
        <f>Bawana_NG!Q9</f>
        <v>55.8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660.58801566155489</v>
      </c>
      <c r="P9" s="37">
        <v>62.33477583172715</v>
      </c>
      <c r="Q9" s="37">
        <v>22.222539718825008</v>
      </c>
      <c r="R9" s="39">
        <v>0</v>
      </c>
      <c r="S9" s="39">
        <v>0</v>
      </c>
      <c r="T9" s="38">
        <f>SUMPRODUCT(LTA!J9:AN9,LTA!J$101:AN$101,LTA!J$104:AN$104)</f>
        <v>14</v>
      </c>
      <c r="U9" s="38">
        <f>SUMPRODUCT(LTA!J9:AN9,LTA!J$102:AN$102,LTA!J$104:AN$104)</f>
        <v>7.34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18.190000000000001</v>
      </c>
      <c r="AB9" s="76">
        <f>-STOA!O9</f>
        <v>0</v>
      </c>
      <c r="AC9">
        <f t="shared" si="0"/>
        <v>9.1984752746453857</v>
      </c>
      <c r="AD9">
        <f t="shared" si="1"/>
        <v>1085.8581050402813</v>
      </c>
      <c r="AE9">
        <f>'IDT-1'!C9</f>
        <v>0</v>
      </c>
      <c r="AF9" s="25"/>
      <c r="AG9">
        <f t="shared" si="2"/>
        <v>1085.8581050402813</v>
      </c>
      <c r="AI9" s="35">
        <f>PXIL!I9</f>
        <v>0</v>
      </c>
      <c r="AJ9" s="35">
        <f>PXIL!O9</f>
        <v>0</v>
      </c>
      <c r="AK9" s="35">
        <f>RTM_IEX!I9</f>
        <v>141.62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77.61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8.11164910281971</v>
      </c>
      <c r="F10">
        <f>GT_Spot!Q10</f>
        <v>0</v>
      </c>
      <c r="G10">
        <f>PPCL_NG!Q10</f>
        <v>20.09</v>
      </c>
      <c r="H10">
        <f>PPCL_Spot!Q10</f>
        <v>4.3499999999999996</v>
      </c>
      <c r="I10">
        <f>Bawana_NG!Q10</f>
        <v>55.8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660.58801566155489</v>
      </c>
      <c r="P10" s="37">
        <v>62.33477583172715</v>
      </c>
      <c r="Q10" s="37">
        <v>22.222539718825008</v>
      </c>
      <c r="R10" s="39">
        <v>0</v>
      </c>
      <c r="S10" s="39">
        <v>0</v>
      </c>
      <c r="T10" s="38">
        <f>SUMPRODUCT(LTA!J10:AN10,LTA!J$101:AN$101,LTA!J$104:AN$104)</f>
        <v>14</v>
      </c>
      <c r="U10" s="38">
        <f>SUMPRODUCT(LTA!J10:AN10,LTA!J$102:AN$102,LTA!J$104:AN$104)</f>
        <v>7.34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18.190000000000001</v>
      </c>
      <c r="AB10" s="76">
        <f>-STOA!O10</f>
        <v>0</v>
      </c>
      <c r="AC10">
        <f t="shared" si="0"/>
        <v>9.0273672746453855</v>
      </c>
      <c r="AD10">
        <f t="shared" si="1"/>
        <v>1065.6592130402814</v>
      </c>
      <c r="AE10">
        <f>'IDT-1'!C10</f>
        <v>0</v>
      </c>
      <c r="AF10" s="25"/>
      <c r="AG10">
        <f t="shared" si="2"/>
        <v>1065.6592130402814</v>
      </c>
      <c r="AI10" s="35">
        <f>PXIL!I10</f>
        <v>0</v>
      </c>
      <c r="AJ10" s="35">
        <f>PXIL!O10</f>
        <v>0</v>
      </c>
      <c r="AK10" s="35">
        <f>RTM_IEX!I10</f>
        <v>140.65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58.21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8.11164910281971</v>
      </c>
      <c r="F11">
        <f>GT_Spot!Q11</f>
        <v>0</v>
      </c>
      <c r="G11">
        <f>PPCL_NG!Q11</f>
        <v>20.09</v>
      </c>
      <c r="H11">
        <f>PPCL_Spot!Q11</f>
        <v>4.3499999999999996</v>
      </c>
      <c r="I11">
        <f>Bawana_NG!Q11</f>
        <v>55.8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671.46875479198968</v>
      </c>
      <c r="P11" s="37">
        <v>62.33477583172715</v>
      </c>
      <c r="Q11" s="37">
        <v>22.222539718825008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7.34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18.190000000000001</v>
      </c>
      <c r="AB11" s="76">
        <f>-STOA!O11</f>
        <v>0</v>
      </c>
      <c r="AC11">
        <f t="shared" si="0"/>
        <v>8.9150654833410368</v>
      </c>
      <c r="AD11">
        <f t="shared" si="1"/>
        <v>1052.4022539620205</v>
      </c>
      <c r="AE11">
        <f>'IDT-1'!C11</f>
        <v>0</v>
      </c>
      <c r="AF11" s="25"/>
      <c r="AG11">
        <f t="shared" si="2"/>
        <v>1052.4022539620205</v>
      </c>
      <c r="AI11" s="35">
        <f>PXIL!I11</f>
        <v>0</v>
      </c>
      <c r="AJ11" s="35">
        <f>PXIL!O11</f>
        <v>0</v>
      </c>
      <c r="AK11" s="35">
        <f>RTM_IEX!I11</f>
        <v>174.61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8.11164910281971</v>
      </c>
      <c r="F12">
        <f>GT_Spot!Q12</f>
        <v>0</v>
      </c>
      <c r="G12">
        <f>PPCL_NG!Q12</f>
        <v>20.09</v>
      </c>
      <c r="H12">
        <f>PPCL_Spot!Q12</f>
        <v>4.3499999999999996</v>
      </c>
      <c r="I12">
        <f>Bawana_NG!Q12</f>
        <v>55.8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671.46875479198968</v>
      </c>
      <c r="P12" s="37">
        <v>62.33477583172715</v>
      </c>
      <c r="Q12" s="37">
        <v>22.222539718825008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7.34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18.190000000000001</v>
      </c>
      <c r="AB12" s="76">
        <f>-STOA!O12</f>
        <v>0</v>
      </c>
      <c r="AC12">
        <f t="shared" si="0"/>
        <v>8.7765494833410376</v>
      </c>
      <c r="AD12">
        <f t="shared" si="1"/>
        <v>1036.0507699620207</v>
      </c>
      <c r="AE12">
        <f>'IDT-1'!C12</f>
        <v>0</v>
      </c>
      <c r="AF12" s="25"/>
      <c r="AG12">
        <f t="shared" si="2"/>
        <v>1036.0507699620207</v>
      </c>
      <c r="AI12" s="35">
        <f>PXIL!I12</f>
        <v>0</v>
      </c>
      <c r="AJ12" s="35">
        <f>PXIL!O12</f>
        <v>0</v>
      </c>
      <c r="AK12" s="35">
        <f>RTM_IEX!I12</f>
        <v>158.12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8.11164910281971</v>
      </c>
      <c r="F13">
        <f>GT_Spot!Q13</f>
        <v>0</v>
      </c>
      <c r="G13">
        <f>PPCL_NG!Q13</f>
        <v>20.09</v>
      </c>
      <c r="H13">
        <f>PPCL_Spot!Q13</f>
        <v>4.3499999999999996</v>
      </c>
      <c r="I13">
        <f>Bawana_NG!Q13</f>
        <v>55.8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660.21015676910224</v>
      </c>
      <c r="P13" s="37">
        <v>62.33477583172715</v>
      </c>
      <c r="Q13" s="37">
        <v>22.222539718825008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7.34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18.190000000000001</v>
      </c>
      <c r="AB13" s="76">
        <f>-STOA!O13</f>
        <v>0</v>
      </c>
      <c r="AC13">
        <f t="shared" si="0"/>
        <v>8.5190172599487823</v>
      </c>
      <c r="AD13">
        <f t="shared" si="1"/>
        <v>1005.6497041625255</v>
      </c>
      <c r="AE13">
        <f>'IDT-1'!C13</f>
        <v>0</v>
      </c>
      <c r="AF13" s="25"/>
      <c r="AG13">
        <f t="shared" si="2"/>
        <v>1005.6497041625255</v>
      </c>
      <c r="AI13" s="35">
        <f>PXIL!I13</f>
        <v>0</v>
      </c>
      <c r="AJ13" s="35">
        <f>PXIL!O13</f>
        <v>0</v>
      </c>
      <c r="AK13" s="35">
        <f>RTM_IEX!I13</f>
        <v>138.72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8.11164910281971</v>
      </c>
      <c r="F14">
        <f>GT_Spot!Q14</f>
        <v>0</v>
      </c>
      <c r="G14">
        <f>PPCL_NG!Q14</f>
        <v>20.09</v>
      </c>
      <c r="H14">
        <f>PPCL_Spot!Q14</f>
        <v>4.3499999999999996</v>
      </c>
      <c r="I14">
        <f>Bawana_NG!Q14</f>
        <v>55.8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659.12309879808777</v>
      </c>
      <c r="P14" s="37">
        <v>62.33477583172715</v>
      </c>
      <c r="Q14" s="37">
        <v>22.222539718825008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7.34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18.190000000000001</v>
      </c>
      <c r="AB14" s="76">
        <f>-STOA!O14</f>
        <v>0</v>
      </c>
      <c r="AC14">
        <f t="shared" si="0"/>
        <v>8.3957299729922621</v>
      </c>
      <c r="AD14">
        <f t="shared" si="1"/>
        <v>991.09593347846749</v>
      </c>
      <c r="AE14">
        <f>'IDT-1'!C14</f>
        <v>0</v>
      </c>
      <c r="AF14" s="25"/>
      <c r="AG14">
        <f t="shared" si="2"/>
        <v>991.09593347846749</v>
      </c>
      <c r="AI14" s="35">
        <f>PXIL!I14</f>
        <v>0</v>
      </c>
      <c r="AJ14" s="35">
        <f>PXIL!O14</f>
        <v>0</v>
      </c>
      <c r="AK14" s="35">
        <f>RTM_IEX!I14</f>
        <v>125.13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8.11164910281971</v>
      </c>
      <c r="F15">
        <f>GT_Spot!Q15</f>
        <v>0</v>
      </c>
      <c r="G15">
        <f>PPCL_NG!Q15</f>
        <v>20.09</v>
      </c>
      <c r="H15">
        <f>PPCL_Spot!Q15</f>
        <v>4.3499999999999996</v>
      </c>
      <c r="I15">
        <f>Bawana_NG!Q15</f>
        <v>55.8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658.74717879808782</v>
      </c>
      <c r="P15" s="37">
        <v>62.33477583172715</v>
      </c>
      <c r="Q15" s="37">
        <v>22.222539718825008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7.34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18.190000000000001</v>
      </c>
      <c r="AB15" s="76">
        <f>-STOA!O15</f>
        <v>0</v>
      </c>
      <c r="AC15">
        <f t="shared" si="0"/>
        <v>8.3763602449922612</v>
      </c>
      <c r="AD15">
        <f t="shared" si="1"/>
        <v>988.8093832064676</v>
      </c>
      <c r="AE15">
        <f>'IDT-1'!C15</f>
        <v>0</v>
      </c>
      <c r="AF15" s="25"/>
      <c r="AG15">
        <f t="shared" si="2"/>
        <v>988.8093832064676</v>
      </c>
      <c r="AI15" s="35">
        <f>PXIL!I15</f>
        <v>0</v>
      </c>
      <c r="AJ15" s="35">
        <f>PXIL!O15</f>
        <v>0</v>
      </c>
      <c r="AK15" s="35">
        <f>RTM_IEX!I15</f>
        <v>123.2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8.11164910281971</v>
      </c>
      <c r="F16">
        <f>GT_Spot!Q16</f>
        <v>0</v>
      </c>
      <c r="G16">
        <f>PPCL_NG!Q16</f>
        <v>20.09</v>
      </c>
      <c r="H16">
        <f>PPCL_Spot!Q16</f>
        <v>4.3499999999999996</v>
      </c>
      <c r="I16">
        <f>Bawana_NG!Q16</f>
        <v>55.8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658.74717879808782</v>
      </c>
      <c r="P16" s="37">
        <v>62.33477583172715</v>
      </c>
      <c r="Q16" s="37">
        <v>22.222539718825008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7.34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18.190000000000001</v>
      </c>
      <c r="AB16" s="76">
        <f>-STOA!O16</f>
        <v>0</v>
      </c>
      <c r="AC16">
        <f t="shared" si="0"/>
        <v>8.2541402449922625</v>
      </c>
      <c r="AD16">
        <f t="shared" si="1"/>
        <v>974.3816032064675</v>
      </c>
      <c r="AE16">
        <f>'IDT-1'!C16</f>
        <v>0</v>
      </c>
      <c r="AF16" s="25"/>
      <c r="AG16">
        <f t="shared" si="2"/>
        <v>974.3816032064675</v>
      </c>
      <c r="AI16" s="35">
        <f>PXIL!I16</f>
        <v>0</v>
      </c>
      <c r="AJ16" s="35">
        <f>PXIL!O16</f>
        <v>0</v>
      </c>
      <c r="AK16" s="35">
        <f>RTM_IEX!I16</f>
        <v>108.65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8.11164910281971</v>
      </c>
      <c r="F17">
        <f>GT_Spot!Q17</f>
        <v>0</v>
      </c>
      <c r="G17">
        <f>PPCL_NG!Q17</f>
        <v>20.09</v>
      </c>
      <c r="H17">
        <f>PPCL_Spot!Q17</f>
        <v>4.3499999999999996</v>
      </c>
      <c r="I17">
        <f>Bawana_NG!Q17</f>
        <v>55.8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658.8538587980878</v>
      </c>
      <c r="P17" s="37">
        <v>62.33477583172715</v>
      </c>
      <c r="Q17" s="37">
        <v>22.222539718825008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7.34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18.190000000000001</v>
      </c>
      <c r="AB17" s="76">
        <f>-STOA!O17</f>
        <v>0</v>
      </c>
      <c r="AC17">
        <f t="shared" si="0"/>
        <v>8.2713323569922625</v>
      </c>
      <c r="AD17">
        <f t="shared" si="1"/>
        <v>976.41109109446757</v>
      </c>
      <c r="AE17">
        <f>'IDT-1'!C17</f>
        <v>0</v>
      </c>
      <c r="AF17" s="25"/>
      <c r="AG17">
        <f t="shared" si="2"/>
        <v>976.41109109446757</v>
      </c>
      <c r="AI17" s="35">
        <f>PXIL!I17</f>
        <v>0</v>
      </c>
      <c r="AJ17" s="35">
        <f>PXIL!O17</f>
        <v>0</v>
      </c>
      <c r="AK17" s="35">
        <f>RTM_IEX!I17</f>
        <v>110.59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8.11164910281971</v>
      </c>
      <c r="F18">
        <f>GT_Spot!Q18</f>
        <v>0</v>
      </c>
      <c r="G18">
        <f>PPCL_NG!Q18</f>
        <v>20.09</v>
      </c>
      <c r="H18">
        <f>PPCL_Spot!Q18</f>
        <v>4.3499999999999996</v>
      </c>
      <c r="I18">
        <f>Bawana_NG!Q18</f>
        <v>55.8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658.8538587980878</v>
      </c>
      <c r="P18" s="37">
        <v>62.33477583172715</v>
      </c>
      <c r="Q18" s="37">
        <v>22.222539718825008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7.34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18.190000000000001</v>
      </c>
      <c r="AB18" s="76">
        <f>-STOA!O18</f>
        <v>0</v>
      </c>
      <c r="AC18">
        <f t="shared" si="0"/>
        <v>8.1571763569922631</v>
      </c>
      <c r="AD18">
        <f t="shared" si="1"/>
        <v>962.93524709446751</v>
      </c>
      <c r="AE18">
        <f>'IDT-1'!C18</f>
        <v>0</v>
      </c>
      <c r="AF18" s="25"/>
      <c r="AG18">
        <f t="shared" si="2"/>
        <v>962.93524709446751</v>
      </c>
      <c r="AI18" s="35">
        <f>PXIL!I18</f>
        <v>0</v>
      </c>
      <c r="AJ18" s="35">
        <f>PXIL!O18</f>
        <v>0</v>
      </c>
      <c r="AK18" s="35">
        <f>RTM_IEX!I18</f>
        <v>97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8.11164910281971</v>
      </c>
      <c r="F19">
        <f>GT_Spot!Q19</f>
        <v>0</v>
      </c>
      <c r="G19">
        <f>PPCL_NG!Q19</f>
        <v>20.09</v>
      </c>
      <c r="H19">
        <f>PPCL_Spot!Q19</f>
        <v>4.3499999999999996</v>
      </c>
      <c r="I19">
        <f>Bawana_NG!Q19</f>
        <v>55.8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646.86786379917862</v>
      </c>
      <c r="P19" s="37">
        <v>62.33477583172715</v>
      </c>
      <c r="Q19" s="37">
        <v>22.222539718825008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7.34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18.190000000000001</v>
      </c>
      <c r="AB19" s="76">
        <f>-STOA!O19</f>
        <v>0</v>
      </c>
      <c r="AC19">
        <f t="shared" si="0"/>
        <v>7.8936179990014246</v>
      </c>
      <c r="AD19">
        <f t="shared" si="1"/>
        <v>931.82281045354921</v>
      </c>
      <c r="AE19">
        <f>'IDT-1'!C19</f>
        <v>0</v>
      </c>
      <c r="AF19" s="25"/>
      <c r="AG19">
        <f t="shared" si="2"/>
        <v>931.82281045354921</v>
      </c>
      <c r="AI19" s="35">
        <f>PXIL!I19</f>
        <v>0</v>
      </c>
      <c r="AJ19" s="35">
        <f>PXIL!O19</f>
        <v>0</v>
      </c>
      <c r="AK19" s="35">
        <f>RTM_IEX!I19</f>
        <v>77.61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8.11164910281971</v>
      </c>
      <c r="F20">
        <f>GT_Spot!Q20</f>
        <v>0</v>
      </c>
      <c r="G20">
        <f>PPCL_NG!Q20</f>
        <v>20.09</v>
      </c>
      <c r="H20">
        <f>PPCL_Spot!Q20</f>
        <v>4.3499999999999996</v>
      </c>
      <c r="I20">
        <f>Bawana_NG!Q20</f>
        <v>55.8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646.86786379917862</v>
      </c>
      <c r="P20" s="37">
        <v>62.33477583172715</v>
      </c>
      <c r="Q20" s="37">
        <v>22.222539718825008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7.34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18.190000000000001</v>
      </c>
      <c r="AB20" s="76">
        <f>-STOA!O20</f>
        <v>0</v>
      </c>
      <c r="AC20">
        <f t="shared" si="0"/>
        <v>7.8039899990014243</v>
      </c>
      <c r="AD20">
        <f t="shared" si="1"/>
        <v>921.2424384535492</v>
      </c>
      <c r="AE20">
        <f>'IDT-1'!C20</f>
        <v>0</v>
      </c>
      <c r="AF20" s="25"/>
      <c r="AG20">
        <f t="shared" si="2"/>
        <v>921.2424384535492</v>
      </c>
      <c r="AI20" s="35">
        <f>PXIL!I20</f>
        <v>0</v>
      </c>
      <c r="AJ20" s="35">
        <f>PXIL!O20</f>
        <v>0</v>
      </c>
      <c r="AK20" s="35">
        <f>RTM_IEX!I20</f>
        <v>66.94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8.11164910281971</v>
      </c>
      <c r="F21">
        <f>GT_Spot!Q21</f>
        <v>0</v>
      </c>
      <c r="G21">
        <f>PPCL_NG!Q21</f>
        <v>20.09</v>
      </c>
      <c r="H21">
        <f>PPCL_Spot!Q21</f>
        <v>4.3499999999999996</v>
      </c>
      <c r="I21">
        <f>Bawana_NG!Q21</f>
        <v>55.8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649.57786379917866</v>
      </c>
      <c r="P21" s="37">
        <v>62.33477583172715</v>
      </c>
      <c r="Q21" s="37">
        <v>22.222539718825008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7.34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18.190000000000001</v>
      </c>
      <c r="AB21" s="76">
        <f>-STOA!O21</f>
        <v>0</v>
      </c>
      <c r="AC21">
        <f t="shared" si="0"/>
        <v>7.5333419990014248</v>
      </c>
      <c r="AD21">
        <f t="shared" si="1"/>
        <v>889.29308645354922</v>
      </c>
      <c r="AE21">
        <f>'IDT-1'!C21</f>
        <v>0</v>
      </c>
      <c r="AF21" s="25"/>
      <c r="AG21">
        <f t="shared" si="2"/>
        <v>889.29308645354922</v>
      </c>
      <c r="AI21" s="35">
        <f>PXIL!I21</f>
        <v>0</v>
      </c>
      <c r="AJ21" s="35">
        <f>PXIL!O21</f>
        <v>0</v>
      </c>
      <c r="AK21" s="35">
        <f>RTM_IEX!I21</f>
        <v>32.01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8.11164910281971</v>
      </c>
      <c r="F22">
        <f>GT_Spot!Q22</f>
        <v>0</v>
      </c>
      <c r="G22">
        <f>PPCL_NG!Q22</f>
        <v>20.09</v>
      </c>
      <c r="H22">
        <f>PPCL_Spot!Q22</f>
        <v>4.3499999999999996</v>
      </c>
      <c r="I22">
        <f>Bawana_NG!Q22</f>
        <v>55.8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661.90404997356984</v>
      </c>
      <c r="P22" s="37">
        <v>62.33477583172715</v>
      </c>
      <c r="Q22" s="37">
        <v>22.222539718825008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7.34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18.190000000000001</v>
      </c>
      <c r="AB22" s="76">
        <f>-STOA!O22</f>
        <v>0</v>
      </c>
      <c r="AC22">
        <f t="shared" si="0"/>
        <v>7.6042899628663108</v>
      </c>
      <c r="AD22">
        <f t="shared" si="1"/>
        <v>897.6683246640755</v>
      </c>
      <c r="AE22">
        <f>'IDT-1'!C22</f>
        <v>0</v>
      </c>
      <c r="AF22" s="25"/>
      <c r="AG22">
        <f t="shared" si="2"/>
        <v>897.6683246640755</v>
      </c>
      <c r="AI22" s="35">
        <f>PXIL!I22</f>
        <v>0</v>
      </c>
      <c r="AJ22" s="35">
        <f>PXIL!O22</f>
        <v>0</v>
      </c>
      <c r="AK22" s="35">
        <f>RTM_IEX!I22</f>
        <v>28.13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8.11164910281971</v>
      </c>
      <c r="F23">
        <f>GT_Spot!Q23</f>
        <v>0</v>
      </c>
      <c r="G23">
        <f>PPCL_NG!Q23</f>
        <v>20.09</v>
      </c>
      <c r="H23">
        <f>PPCL_Spot!Q23</f>
        <v>4.3499999999999996</v>
      </c>
      <c r="I23">
        <f>Bawana_NG!Q23</f>
        <v>55.8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656.81305951437241</v>
      </c>
      <c r="P23" s="37">
        <v>62.33477583172715</v>
      </c>
      <c r="Q23" s="37">
        <v>22.222539718825008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7.34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18.190000000000001</v>
      </c>
      <c r="AB23" s="76">
        <f>-STOA!O23</f>
        <v>0</v>
      </c>
      <c r="AC23">
        <f t="shared" si="0"/>
        <v>7.5859696430090526</v>
      </c>
      <c r="AD23">
        <f t="shared" si="1"/>
        <v>895.50565452473529</v>
      </c>
      <c r="AE23">
        <f>'IDT-1'!C23</f>
        <v>0</v>
      </c>
      <c r="AF23" s="25"/>
      <c r="AG23">
        <f t="shared" si="2"/>
        <v>895.50565452473529</v>
      </c>
      <c r="AI23" s="35">
        <f>PXIL!I23</f>
        <v>0</v>
      </c>
      <c r="AJ23" s="35">
        <f>PXIL!O23</f>
        <v>0</v>
      </c>
      <c r="AK23" s="35">
        <f>RTM_IEX!I23</f>
        <v>31.04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8.11164910281971</v>
      </c>
      <c r="F24">
        <f>GT_Spot!Q24</f>
        <v>0</v>
      </c>
      <c r="G24">
        <f>PPCL_NG!Q24</f>
        <v>20.09</v>
      </c>
      <c r="H24">
        <f>PPCL_Spot!Q24</f>
        <v>4.3499999999999996</v>
      </c>
      <c r="I24">
        <f>Bawana_NG!Q24</f>
        <v>55.8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661.96868415122424</v>
      </c>
      <c r="P24" s="37">
        <v>62.33477583172715</v>
      </c>
      <c r="Q24" s="37">
        <v>22.222539718825008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7.34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-17</v>
      </c>
      <c r="AA24" s="76">
        <f>STOA!I24</f>
        <v>18.190000000000001</v>
      </c>
      <c r="AB24" s="76">
        <f>-STOA!O24</f>
        <v>0</v>
      </c>
      <c r="AC24">
        <f t="shared" si="0"/>
        <v>7.8384705712817224</v>
      </c>
      <c r="AD24">
        <f t="shared" si="1"/>
        <v>891.16877823331447</v>
      </c>
      <c r="AE24">
        <f>'IDT-1'!C24</f>
        <v>0</v>
      </c>
      <c r="AF24" s="25"/>
      <c r="AG24">
        <f t="shared" si="2"/>
        <v>891.16877823331447</v>
      </c>
      <c r="AI24" s="35">
        <f>PXIL!I24</f>
        <v>0</v>
      </c>
      <c r="AJ24" s="35">
        <f>PXIL!O24</f>
        <v>0</v>
      </c>
      <c r="AK24" s="35">
        <f>RTM_IEX!I24</f>
        <v>38.799999999999997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8.11164910281971</v>
      </c>
      <c r="F25">
        <f>GT_Spot!Q25</f>
        <v>0</v>
      </c>
      <c r="G25">
        <f>PPCL_NG!Q25</f>
        <v>20.09</v>
      </c>
      <c r="H25">
        <f>PPCL_Spot!Q25</f>
        <v>4.3499999999999996</v>
      </c>
      <c r="I25">
        <f>Bawana_NG!Q25</f>
        <v>55.8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694.13420250000263</v>
      </c>
      <c r="P25" s="37">
        <v>62.33477583172715</v>
      </c>
      <c r="Q25" s="37">
        <v>22.222539718825008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7.34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-27</v>
      </c>
      <c r="AA25" s="76">
        <f>STOA!I25</f>
        <v>18.190000000000001</v>
      </c>
      <c r="AB25" s="76">
        <f>-STOA!O25</f>
        <v>0</v>
      </c>
      <c r="AC25">
        <f t="shared" si="0"/>
        <v>8.1933725026603508</v>
      </c>
      <c r="AD25">
        <f t="shared" si="1"/>
        <v>912.9793946507142</v>
      </c>
      <c r="AE25">
        <f>'IDT-1'!C25</f>
        <v>0</v>
      </c>
      <c r="AF25" s="25"/>
      <c r="AG25">
        <f t="shared" si="2"/>
        <v>912.9793946507142</v>
      </c>
      <c r="AI25" s="35">
        <f>PXIL!I25</f>
        <v>0</v>
      </c>
      <c r="AJ25" s="35">
        <f>PXIL!O25</f>
        <v>0</v>
      </c>
      <c r="AK25" s="35">
        <f>RTM_IEX!I25</f>
        <v>38.799999999999997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8.11164910281971</v>
      </c>
      <c r="F26">
        <f>GT_Spot!Q26</f>
        <v>0</v>
      </c>
      <c r="G26">
        <f>PPCL_NG!Q26</f>
        <v>20.09</v>
      </c>
      <c r="H26">
        <f>PPCL_Spot!Q26</f>
        <v>4.3499999999999996</v>
      </c>
      <c r="I26">
        <f>Bawana_NG!Q26</f>
        <v>55.8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715.82839965721939</v>
      </c>
      <c r="P26" s="37">
        <v>62.33477583172715</v>
      </c>
      <c r="Q26" s="37">
        <v>22.222539718825008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7.34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-42</v>
      </c>
      <c r="AA26" s="76">
        <f>STOA!I26</f>
        <v>18.190000000000001</v>
      </c>
      <c r="AB26" s="76">
        <f>-STOA!O26</f>
        <v>0</v>
      </c>
      <c r="AC26">
        <f t="shared" si="0"/>
        <v>8.4945231246543074</v>
      </c>
      <c r="AD26">
        <f t="shared" si="1"/>
        <v>918.40244118593716</v>
      </c>
      <c r="AE26">
        <f>'IDT-1'!C26</f>
        <v>0</v>
      </c>
      <c r="AF26" s="25"/>
      <c r="AG26">
        <f t="shared" si="2"/>
        <v>918.40244118593716</v>
      </c>
      <c r="AI26" s="35">
        <f>PXIL!I26</f>
        <v>0</v>
      </c>
      <c r="AJ26" s="35">
        <f>PXIL!O26</f>
        <v>0</v>
      </c>
      <c r="AK26" s="35">
        <f>RTM_IEX!I26</f>
        <v>37.83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8.11164910281971</v>
      </c>
      <c r="F27">
        <f>GT_Spot!Q27</f>
        <v>0</v>
      </c>
      <c r="G27">
        <f>PPCL_NG!Q27</f>
        <v>20.09</v>
      </c>
      <c r="H27">
        <f>PPCL_Spot!Q27</f>
        <v>4.5116112897463383</v>
      </c>
      <c r="I27">
        <f>Bawana_NG!Q27</f>
        <v>55.8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744.67643515499253</v>
      </c>
      <c r="P27" s="37">
        <v>62.33477583172715</v>
      </c>
      <c r="Q27" s="37">
        <v>22.222539718825008</v>
      </c>
      <c r="R27" s="39">
        <v>7.76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7.34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-47</v>
      </c>
      <c r="AA27" s="76">
        <f>STOA!I27</f>
        <v>0</v>
      </c>
      <c r="AB27" s="76">
        <f>-STOA!O27</f>
        <v>0</v>
      </c>
      <c r="AC27">
        <f t="shared" si="0"/>
        <v>8.6359119462939162</v>
      </c>
      <c r="AD27">
        <f t="shared" si="1"/>
        <v>925.05069915181684</v>
      </c>
      <c r="AE27">
        <f>'IDT-1'!C27</f>
        <v>0</v>
      </c>
      <c r="AF27" s="25"/>
      <c r="AG27">
        <f t="shared" si="2"/>
        <v>925.05069915181684</v>
      </c>
      <c r="AI27" s="35">
        <f>PXIL!I27</f>
        <v>0</v>
      </c>
      <c r="AJ27" s="35">
        <f>PXIL!O27</f>
        <v>0</v>
      </c>
      <c r="AK27" s="35">
        <f>RTM_IEX!I27</f>
        <v>31.04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8.3495016611295689</v>
      </c>
      <c r="F28">
        <f>GT_Spot!Q28</f>
        <v>0</v>
      </c>
      <c r="G28">
        <f>PPCL_NG!Q28</f>
        <v>20.09</v>
      </c>
      <c r="H28">
        <f>PPCL_Spot!Q28</f>
        <v>4.5116112897463383</v>
      </c>
      <c r="I28">
        <f>Bawana_NG!Q28</f>
        <v>55.8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744.57229515499262</v>
      </c>
      <c r="P28" s="37">
        <v>62.33477583172715</v>
      </c>
      <c r="Q28" s="37">
        <v>22.222539718825008</v>
      </c>
      <c r="R28" s="39">
        <v>16.257323016134347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7.34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-37</v>
      </c>
      <c r="AA28" s="76">
        <f>STOA!I28</f>
        <v>0</v>
      </c>
      <c r="AB28" s="76">
        <f>-STOA!O28</f>
        <v>0</v>
      </c>
      <c r="AC28">
        <f t="shared" si="0"/>
        <v>8.6239530678703566</v>
      </c>
      <c r="AD28">
        <f t="shared" si="1"/>
        <v>943.72369360468474</v>
      </c>
      <c r="AE28">
        <f>'IDT-1'!C28</f>
        <v>0</v>
      </c>
      <c r="AF28" s="25"/>
      <c r="AG28">
        <f t="shared" si="2"/>
        <v>943.72369360468474</v>
      </c>
      <c r="AI28" s="35">
        <f>PXIL!I28</f>
        <v>0</v>
      </c>
      <c r="AJ28" s="35">
        <f>PXIL!O28</f>
        <v>0</v>
      </c>
      <c r="AK28" s="35">
        <f>RTM_IEX!I28</f>
        <v>30.07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8.3495016611295689</v>
      </c>
      <c r="F29">
        <f>GT_Spot!Q29</f>
        <v>0</v>
      </c>
      <c r="G29">
        <f>PPCL_NG!Q29</f>
        <v>20.09</v>
      </c>
      <c r="H29">
        <f>PPCL_Spot!Q29</f>
        <v>4.5116112897463383</v>
      </c>
      <c r="I29">
        <f>Bawana_NG!Q29</f>
        <v>55.8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755.41493428542719</v>
      </c>
      <c r="P29" s="37">
        <v>62.33477583172715</v>
      </c>
      <c r="Q29" s="37">
        <v>22.222539718825008</v>
      </c>
      <c r="R29" s="39">
        <v>21.17</v>
      </c>
      <c r="S29" s="39">
        <v>0</v>
      </c>
      <c r="T29" s="38">
        <f>SUMPRODUCT(LTA!J29:AN29,LTA!J$101:AN$101,LTA!J$104:AN$104)</f>
        <v>20.399999999999999</v>
      </c>
      <c r="U29" s="38">
        <f>SUMPRODUCT(LTA!J29:AN29,LTA!J$102:AN$102,LTA!J$104:AN$104)</f>
        <v>7.34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-42</v>
      </c>
      <c r="AA29" s="76">
        <f>STOA!I29</f>
        <v>0</v>
      </c>
      <c r="AB29" s="76">
        <f>-STOA!O29</f>
        <v>0</v>
      </c>
      <c r="AC29">
        <f t="shared" si="0"/>
        <v>8.7951255118549234</v>
      </c>
      <c r="AD29">
        <f t="shared" si="1"/>
        <v>953.88783727500027</v>
      </c>
      <c r="AE29">
        <f>'IDT-1'!C29</f>
        <v>0</v>
      </c>
      <c r="AF29" s="25"/>
      <c r="AG29">
        <f t="shared" si="2"/>
        <v>953.88783727500027</v>
      </c>
      <c r="AI29" s="35">
        <f>PXIL!I29</f>
        <v>0</v>
      </c>
      <c r="AJ29" s="35">
        <f>PXIL!O29</f>
        <v>0</v>
      </c>
      <c r="AK29" s="35">
        <f>RTM_IEX!I29</f>
        <v>24.25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8.3495016611295689</v>
      </c>
      <c r="F30">
        <f>GT_Spot!Q30</f>
        <v>0</v>
      </c>
      <c r="G30">
        <f>PPCL_NG!Q30</f>
        <v>20.09</v>
      </c>
      <c r="H30">
        <f>PPCL_Spot!Q30</f>
        <v>4.5116112897463383</v>
      </c>
      <c r="I30">
        <f>Bawana_NG!Q30</f>
        <v>55.8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755.41493428542719</v>
      </c>
      <c r="P30" s="37">
        <v>62.33477583172715</v>
      </c>
      <c r="Q30" s="37">
        <v>22.222539718825008</v>
      </c>
      <c r="R30" s="39">
        <v>23.29</v>
      </c>
      <c r="S30" s="39">
        <v>0</v>
      </c>
      <c r="T30" s="38">
        <f>SUMPRODUCT(LTA!J30:AN30,LTA!J$101:AN$101,LTA!J$104:AN$104)</f>
        <v>25.11</v>
      </c>
      <c r="U30" s="38">
        <f>SUMPRODUCT(LTA!J30:AN30,LTA!J$102:AN$102,LTA!J$104:AN$104)</f>
        <v>7.34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-9</v>
      </c>
      <c r="AA30" s="76">
        <f>STOA!I30</f>
        <v>0</v>
      </c>
      <c r="AB30" s="76">
        <f>-STOA!O30</f>
        <v>0</v>
      </c>
      <c r="AC30">
        <f t="shared" si="0"/>
        <v>8.369249306933586</v>
      </c>
      <c r="AD30">
        <f t="shared" si="1"/>
        <v>969.89371347992164</v>
      </c>
      <c r="AE30">
        <f>'IDT-1'!C30</f>
        <v>0</v>
      </c>
      <c r="AF30" s="25"/>
      <c r="AG30">
        <f t="shared" si="2"/>
        <v>969.89371347992164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8.3495016611295689</v>
      </c>
      <c r="F31">
        <f>GT_Spot!Q31</f>
        <v>0</v>
      </c>
      <c r="G31">
        <f>PPCL_NG!Q31</f>
        <v>20.09</v>
      </c>
      <c r="H31">
        <f>PPCL_Spot!Q31</f>
        <v>4.5116112897463383</v>
      </c>
      <c r="I31">
        <f>Bawana_NG!Q31</f>
        <v>55.8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725.06667760041569</v>
      </c>
      <c r="P31" s="37">
        <v>60.947446050701863</v>
      </c>
      <c r="Q31" s="37">
        <v>22.222539718825008</v>
      </c>
      <c r="R31" s="39">
        <v>24.51</v>
      </c>
      <c r="S31" s="39">
        <v>0</v>
      </c>
      <c r="T31" s="38">
        <f>SUMPRODUCT(LTA!J31:AN31,LTA!J$101:AN$101,LTA!J$104:AN$104)</f>
        <v>33.08</v>
      </c>
      <c r="U31" s="38">
        <f>SUMPRODUCT(LTA!J31:AN31,LTA!J$102:AN$102,LTA!J$104:AN$104)</f>
        <v>7.34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8.1036259610948758</v>
      </c>
      <c r="AD31">
        <f t="shared" si="1"/>
        <v>956.61375035972367</v>
      </c>
      <c r="AE31">
        <f>'IDT-1'!C31</f>
        <v>0</v>
      </c>
      <c r="AF31" s="25"/>
      <c r="AG31">
        <f t="shared" si="2"/>
        <v>956.61375035972367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8.3495016611295689</v>
      </c>
      <c r="F32">
        <f>GT_Spot!Q32</f>
        <v>0</v>
      </c>
      <c r="G32">
        <f>PPCL_NG!Q32</f>
        <v>20.09</v>
      </c>
      <c r="H32">
        <f>PPCL_Spot!Q32</f>
        <v>4.5116112897463383</v>
      </c>
      <c r="I32">
        <f>Bawana_NG!Q32</f>
        <v>55.8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697.03431732854335</v>
      </c>
      <c r="P32" s="37">
        <v>60.947446050701863</v>
      </c>
      <c r="Q32" s="37">
        <v>22.222539718825008</v>
      </c>
      <c r="R32" s="39">
        <v>25.89</v>
      </c>
      <c r="S32" s="39">
        <v>0</v>
      </c>
      <c r="T32" s="38">
        <f>SUMPRODUCT(LTA!J32:AN32,LTA!J$101:AN$101,LTA!J$104:AN$104)</f>
        <v>43.47</v>
      </c>
      <c r="U32" s="38">
        <f>SUMPRODUCT(LTA!J32:AN32,LTA!J$102:AN$102,LTA!J$104:AN$104)</f>
        <v>7.34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8.0322061348111475</v>
      </c>
      <c r="AD32">
        <f t="shared" si="1"/>
        <v>948.18280991413496</v>
      </c>
      <c r="AE32">
        <f>'IDT-1'!C32</f>
        <v>0</v>
      </c>
      <c r="AF32" s="25"/>
      <c r="AG32">
        <f t="shared" si="2"/>
        <v>948.18280991413496</v>
      </c>
      <c r="AI32" s="35">
        <f>PXIL!I32</f>
        <v>0</v>
      </c>
      <c r="AJ32" s="35">
        <f>PXIL!O32</f>
        <v>0</v>
      </c>
      <c r="AK32" s="35">
        <f>RTM_IEX!I32</f>
        <v>7.76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8.3495016611295689</v>
      </c>
      <c r="F33">
        <f>GT_Spot!Q33</f>
        <v>0</v>
      </c>
      <c r="G33">
        <f>PPCL_NG!Q33</f>
        <v>20.09</v>
      </c>
      <c r="H33">
        <f>PPCL_Spot!Q33</f>
        <v>4.67</v>
      </c>
      <c r="I33">
        <f>Bawana_NG!Q33</f>
        <v>55.8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689.98003937788633</v>
      </c>
      <c r="P33" s="37">
        <v>60.947446050701863</v>
      </c>
      <c r="Q33" s="37">
        <v>22.222539718825008</v>
      </c>
      <c r="R33" s="39">
        <v>26.3</v>
      </c>
      <c r="S33" s="39">
        <v>0</v>
      </c>
      <c r="T33" s="38">
        <f>SUMPRODUCT(LTA!J33:AN33,LTA!J$101:AN$101,LTA!J$104:AN$104)</f>
        <v>55.33</v>
      </c>
      <c r="U33" s="38">
        <f>SUMPRODUCT(LTA!J33:AN33,LTA!J$102:AN$102,LTA!J$104:AN$104)</f>
        <v>7.34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8.0121646651917597</v>
      </c>
      <c r="AD33">
        <f t="shared" si="1"/>
        <v>945.81696214335102</v>
      </c>
      <c r="AE33">
        <f>'IDT-1'!C33</f>
        <v>0</v>
      </c>
      <c r="AF33" s="25"/>
      <c r="AG33">
        <f t="shared" si="2"/>
        <v>945.81696214335102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8.3495016611295689</v>
      </c>
      <c r="F34">
        <f>GT_Spot!Q34</f>
        <v>0</v>
      </c>
      <c r="G34">
        <f>PPCL_NG!Q34</f>
        <v>20.09</v>
      </c>
      <c r="H34">
        <f>PPCL_Spot!Q34</f>
        <v>4.67</v>
      </c>
      <c r="I34">
        <f>Bawana_NG!Q34</f>
        <v>55.8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687.27982451412254</v>
      </c>
      <c r="P34" s="37">
        <v>60.947446050701863</v>
      </c>
      <c r="Q34" s="37">
        <v>22.222539718825008</v>
      </c>
      <c r="R34" s="39">
        <v>26.3</v>
      </c>
      <c r="S34" s="39">
        <v>0</v>
      </c>
      <c r="T34" s="38">
        <f>SUMPRODUCT(LTA!J34:AN34,LTA!J$101:AN$101,LTA!J$104:AN$104)</f>
        <v>72.66</v>
      </c>
      <c r="U34" s="38">
        <f>SUMPRODUCT(LTA!J34:AN34,LTA!J$102:AN$102,LTA!J$104:AN$104)</f>
        <v>7.34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0</v>
      </c>
      <c r="AC34">
        <f t="shared" si="0"/>
        <v>8.1350548603361421</v>
      </c>
      <c r="AD34">
        <f t="shared" si="1"/>
        <v>960.32385708444281</v>
      </c>
      <c r="AE34">
        <f>'IDT-1'!C34</f>
        <v>0</v>
      </c>
      <c r="AF34" s="25"/>
      <c r="AG34">
        <f t="shared" si="2"/>
        <v>960.32385708444281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8.11164910281971</v>
      </c>
      <c r="F35">
        <f>GT_Spot!Q35</f>
        <v>0</v>
      </c>
      <c r="G35">
        <f>PPCL_NG!Q35</f>
        <v>20.09</v>
      </c>
      <c r="H35">
        <f>PPCL_Spot!Q35</f>
        <v>4.67</v>
      </c>
      <c r="I35">
        <f>Bawana_NG!Q35</f>
        <v>55.8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678.29520114188983</v>
      </c>
      <c r="P35" s="37">
        <v>62.33477583172715</v>
      </c>
      <c r="Q35" s="37">
        <v>22.222539718825008</v>
      </c>
      <c r="R35" s="39">
        <v>26.3</v>
      </c>
      <c r="S35" s="39">
        <v>0</v>
      </c>
      <c r="T35" s="38">
        <f>SUMPRODUCT(LTA!J35:AN35,LTA!J$101:AN$101,LTA!J$104:AN$104)</f>
        <v>90.9</v>
      </c>
      <c r="U35" s="38">
        <f>SUMPRODUCT(LTA!J35:AN35,LTA!J$102:AN$102,LTA!J$104:AN$104)</f>
        <v>7.34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0</v>
      </c>
      <c r="AC35">
        <f t="shared" si="0"/>
        <v>8.2224556326801981</v>
      </c>
      <c r="AD35">
        <f t="shared" si="1"/>
        <v>970.64131016258148</v>
      </c>
      <c r="AE35">
        <f>'IDT-1'!C35</f>
        <v>0</v>
      </c>
      <c r="AF35" s="25"/>
      <c r="AG35">
        <f t="shared" si="2"/>
        <v>970.64131016258148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8.11164910281971</v>
      </c>
      <c r="F36">
        <f>GT_Spot!Q36</f>
        <v>0</v>
      </c>
      <c r="G36">
        <f>PPCL_NG!Q36</f>
        <v>20.09</v>
      </c>
      <c r="H36">
        <f>PPCL_Spot!Q36</f>
        <v>4.67</v>
      </c>
      <c r="I36">
        <f>Bawana_NG!Q36</f>
        <v>55.8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668.8352011418898</v>
      </c>
      <c r="P36" s="37">
        <v>62.33477583172715</v>
      </c>
      <c r="Q36" s="37">
        <v>22.222539718825008</v>
      </c>
      <c r="R36" s="39">
        <v>26.3</v>
      </c>
      <c r="S36" s="39">
        <v>0</v>
      </c>
      <c r="T36" s="38">
        <f>SUMPRODUCT(LTA!J36:AN36,LTA!J$101:AN$101,LTA!J$104:AN$104)</f>
        <v>110.33</v>
      </c>
      <c r="U36" s="38">
        <f>SUMPRODUCT(LTA!J36:AN36,LTA!J$102:AN$102,LTA!J$104:AN$104)</f>
        <v>7.34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-11</v>
      </c>
      <c r="AA36" s="76">
        <f>STOA!I36</f>
        <v>0</v>
      </c>
      <c r="AB36" s="76">
        <f>-STOA!O36</f>
        <v>0</v>
      </c>
      <c r="AC36">
        <f t="shared" si="0"/>
        <v>8.3993863676539782</v>
      </c>
      <c r="AD36">
        <f t="shared" si="1"/>
        <v>969.43437942760772</v>
      </c>
      <c r="AE36">
        <f>'IDT-1'!C36</f>
        <v>0</v>
      </c>
      <c r="AF36" s="25"/>
      <c r="AG36">
        <f t="shared" si="2"/>
        <v>969.43437942760772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8.11164910281971</v>
      </c>
      <c r="F37">
        <f>GT_Spot!Q37</f>
        <v>0</v>
      </c>
      <c r="G37">
        <f>PPCL_NG!Q37</f>
        <v>20.09</v>
      </c>
      <c r="H37">
        <f>PPCL_Spot!Q37</f>
        <v>4.67</v>
      </c>
      <c r="I37">
        <f>Bawana_NG!Q37</f>
        <v>55.8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672.02053608067797</v>
      </c>
      <c r="P37" s="37">
        <v>68.797387903868781</v>
      </c>
      <c r="Q37" s="37">
        <v>22.222539718825008</v>
      </c>
      <c r="R37" s="39">
        <v>26.3</v>
      </c>
      <c r="S37" s="39">
        <v>0</v>
      </c>
      <c r="T37" s="38">
        <f>SUMPRODUCT(LTA!J37:AN37,LTA!J$101:AN$101,LTA!J$104:AN$104)</f>
        <v>128.84</v>
      </c>
      <c r="U37" s="38">
        <f>SUMPRODUCT(LTA!J37:AN37,LTA!J$102:AN$102,LTA!J$104:AN$104)</f>
        <v>7.34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-31</v>
      </c>
      <c r="AA37" s="76">
        <f>STOA!I37</f>
        <v>0</v>
      </c>
      <c r="AB37" s="76">
        <f>-STOA!O37</f>
        <v>0</v>
      </c>
      <c r="AC37">
        <f t="shared" si="0"/>
        <v>8.805336277043569</v>
      </c>
      <c r="AD37">
        <f t="shared" si="1"/>
        <v>977.18637652914788</v>
      </c>
      <c r="AE37">
        <f>'IDT-1'!C37</f>
        <v>0</v>
      </c>
      <c r="AF37" s="25"/>
      <c r="AG37">
        <f t="shared" si="2"/>
        <v>977.18637652914788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8.11164910281971</v>
      </c>
      <c r="F38">
        <f>GT_Spot!Q38</f>
        <v>0</v>
      </c>
      <c r="G38">
        <f>PPCL_NG!Q38</f>
        <v>20.09</v>
      </c>
      <c r="H38">
        <f>PPCL_Spot!Q38</f>
        <v>4.67</v>
      </c>
      <c r="I38">
        <f>Bawana_NG!Q38</f>
        <v>55.8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672.02053608067797</v>
      </c>
      <c r="P38" s="37">
        <v>68.797387903868781</v>
      </c>
      <c r="Q38" s="37">
        <v>22.222539718825008</v>
      </c>
      <c r="R38" s="39">
        <v>26.3</v>
      </c>
      <c r="S38" s="39">
        <v>0</v>
      </c>
      <c r="T38" s="38">
        <f>SUMPRODUCT(LTA!J38:AN38,LTA!J$101:AN$101,LTA!J$104:AN$104)</f>
        <v>145.73000000000002</v>
      </c>
      <c r="U38" s="38">
        <f>SUMPRODUCT(LTA!J38:AN38,LTA!J$102:AN$102,LTA!J$104:AN$104)</f>
        <v>7.34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-41</v>
      </c>
      <c r="AA38" s="76">
        <f>STOA!I38</f>
        <v>0</v>
      </c>
      <c r="AB38" s="76">
        <f>-STOA!O38</f>
        <v>0</v>
      </c>
      <c r="AC38">
        <f t="shared" si="0"/>
        <v>9.0319238542924563</v>
      </c>
      <c r="AD38">
        <f t="shared" si="1"/>
        <v>983.84978895189874</v>
      </c>
      <c r="AE38">
        <f>'IDT-1'!C38</f>
        <v>0</v>
      </c>
      <c r="AF38" s="25"/>
      <c r="AG38">
        <f t="shared" si="2"/>
        <v>983.84978895189874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8.0445617121078854</v>
      </c>
      <c r="F39">
        <f>GT_Spot!Q39</f>
        <v>0</v>
      </c>
      <c r="G39">
        <f>PPCL_NG!Q39</f>
        <v>20.09</v>
      </c>
      <c r="H39">
        <f>PPCL_Spot!Q39</f>
        <v>4.67</v>
      </c>
      <c r="I39">
        <f>Bawana_NG!Q39</f>
        <v>54.9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681.08332593575062</v>
      </c>
      <c r="P39" s="37">
        <v>68.797387903868781</v>
      </c>
      <c r="Q39" s="37">
        <v>22.222539718825008</v>
      </c>
      <c r="R39" s="39">
        <v>26.3</v>
      </c>
      <c r="S39" s="39">
        <v>0</v>
      </c>
      <c r="T39" s="38">
        <f>SUMPRODUCT(LTA!J39:AN39,LTA!J$101:AN$101,LTA!J$104:AN$104)</f>
        <v>165.23</v>
      </c>
      <c r="U39" s="38">
        <f>SUMPRODUCT(LTA!J39:AN39,LTA!J$102:AN$102,LTA!J$104:AN$104)</f>
        <v>7.34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-51</v>
      </c>
      <c r="AA39" s="76">
        <f>STOA!I39</f>
        <v>0</v>
      </c>
      <c r="AB39" s="76">
        <f>-STOA!O39</f>
        <v>0</v>
      </c>
      <c r="AC39">
        <f t="shared" si="0"/>
        <v>9.3484393322419805</v>
      </c>
      <c r="AD39">
        <f t="shared" si="1"/>
        <v>1001.1289759383103</v>
      </c>
      <c r="AE39">
        <f>'IDT-1'!C39</f>
        <v>0</v>
      </c>
      <c r="AF39" s="25"/>
      <c r="AG39">
        <f t="shared" si="2"/>
        <v>1001.1289759383103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8.0445617121078854</v>
      </c>
      <c r="F40">
        <f>GT_Spot!Q40</f>
        <v>0</v>
      </c>
      <c r="G40">
        <f>PPCL_NG!Q40</f>
        <v>20.09</v>
      </c>
      <c r="H40">
        <f>PPCL_Spot!Q40</f>
        <v>4.67</v>
      </c>
      <c r="I40">
        <f>Bawana_NG!Q40</f>
        <v>54.9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670.83979695024334</v>
      </c>
      <c r="P40" s="37">
        <v>68.797387903868781</v>
      </c>
      <c r="Q40" s="37">
        <v>22.222539718825008</v>
      </c>
      <c r="R40" s="39">
        <v>26.3</v>
      </c>
      <c r="S40" s="39">
        <v>0</v>
      </c>
      <c r="T40" s="38">
        <f>SUMPRODUCT(LTA!J40:AN40,LTA!J$101:AN$101,LTA!J$104:AN$104)</f>
        <v>182.66</v>
      </c>
      <c r="U40" s="38">
        <f>SUMPRODUCT(LTA!J40:AN40,LTA!J$102:AN$102,LTA!J$104:AN$104)</f>
        <v>7.34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-51</v>
      </c>
      <c r="AA40" s="76">
        <f>STOA!I40</f>
        <v>0</v>
      </c>
      <c r="AB40" s="76">
        <f>-STOA!O40</f>
        <v>0</v>
      </c>
      <c r="AC40">
        <f t="shared" si="0"/>
        <v>9.408805688763719</v>
      </c>
      <c r="AD40">
        <f t="shared" si="1"/>
        <v>1008.2550805962813</v>
      </c>
      <c r="AE40">
        <f>'IDT-1'!C40</f>
        <v>0</v>
      </c>
      <c r="AF40" s="25"/>
      <c r="AG40">
        <f t="shared" si="2"/>
        <v>1008.2550805962813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8.0445617121078854</v>
      </c>
      <c r="F41">
        <f>GT_Spot!Q41</f>
        <v>0</v>
      </c>
      <c r="G41">
        <f>PPCL_NG!Q41</f>
        <v>20.09</v>
      </c>
      <c r="H41">
        <f>PPCL_Spot!Q41</f>
        <v>4.67</v>
      </c>
      <c r="I41">
        <f>Bawana_NG!Q41</f>
        <v>54.9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680.42295695024336</v>
      </c>
      <c r="P41" s="37">
        <v>68.797387903868781</v>
      </c>
      <c r="Q41" s="37">
        <v>22.222539718825008</v>
      </c>
      <c r="R41" s="39">
        <v>26.3</v>
      </c>
      <c r="S41" s="39">
        <v>0</v>
      </c>
      <c r="T41" s="38">
        <f>SUMPRODUCT(LTA!J41:AN41,LTA!J$101:AN$101,LTA!J$104:AN$104)</f>
        <v>195.96</v>
      </c>
      <c r="U41" s="38">
        <f>SUMPRODUCT(LTA!J41:AN41,LTA!J$102:AN$102,LTA!J$104:AN$104)</f>
        <v>7.34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-56</v>
      </c>
      <c r="AA41" s="76">
        <f>STOA!I41</f>
        <v>0</v>
      </c>
      <c r="AB41" s="76">
        <f>-STOA!O41</f>
        <v>0</v>
      </c>
      <c r="AC41">
        <f t="shared" si="0"/>
        <v>9.9652840149339497</v>
      </c>
      <c r="AD41">
        <f t="shared" si="1"/>
        <v>987.58176227011097</v>
      </c>
      <c r="AE41">
        <f>'IDT-1'!C41</f>
        <v>0</v>
      </c>
      <c r="AF41" s="25"/>
      <c r="AG41">
        <f t="shared" si="2"/>
        <v>987.58176227011097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-38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8.0445617121078854</v>
      </c>
      <c r="F42">
        <f>GT_Spot!Q42</f>
        <v>0</v>
      </c>
      <c r="G42">
        <f>PPCL_NG!Q42</f>
        <v>20.09</v>
      </c>
      <c r="H42">
        <f>PPCL_Spot!Q42</f>
        <v>4.67</v>
      </c>
      <c r="I42">
        <f>Bawana_NG!Q42</f>
        <v>54.9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681.52964903049667</v>
      </c>
      <c r="P42" s="37">
        <v>68.797387903868781</v>
      </c>
      <c r="Q42" s="37">
        <v>22.222539718825008</v>
      </c>
      <c r="R42" s="39">
        <v>26.3</v>
      </c>
      <c r="S42" s="39">
        <v>0</v>
      </c>
      <c r="T42" s="38">
        <f>SUMPRODUCT(LTA!J42:AN42,LTA!J$101:AN$101,LTA!J$104:AN$104)</f>
        <v>207.71</v>
      </c>
      <c r="U42" s="38">
        <f>SUMPRODUCT(LTA!J42:AN42,LTA!J$102:AN$102,LTA!J$104:AN$104)</f>
        <v>7.34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-46</v>
      </c>
      <c r="AA42" s="76">
        <f>STOA!I42</f>
        <v>0</v>
      </c>
      <c r="AB42" s="76">
        <f>-STOA!O42</f>
        <v>0</v>
      </c>
      <c r="AC42">
        <f t="shared" si="0"/>
        <v>9.9716263357094093</v>
      </c>
      <c r="AD42">
        <f t="shared" si="1"/>
        <v>1012.4321120295889</v>
      </c>
      <c r="AE42">
        <f>'IDT-1'!C42</f>
        <v>0</v>
      </c>
      <c r="AF42" s="25"/>
      <c r="AG42">
        <f t="shared" si="2"/>
        <v>1012.4321120295889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-36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8.045907580791301</v>
      </c>
      <c r="F43">
        <f>GT_Spot!Q43</f>
        <v>0</v>
      </c>
      <c r="G43">
        <f>PPCL_NG!Q43</f>
        <v>20.09</v>
      </c>
      <c r="H43">
        <f>PPCL_Spot!Q43</f>
        <v>3.9984006397441023</v>
      </c>
      <c r="I43">
        <f>Bawana_NG!Q43</f>
        <v>54.9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615.13000777491186</v>
      </c>
      <c r="P43" s="37">
        <v>68.797387903868781</v>
      </c>
      <c r="Q43" s="37">
        <v>22.222539718825008</v>
      </c>
      <c r="R43" s="39">
        <v>26.3</v>
      </c>
      <c r="S43" s="39">
        <v>0</v>
      </c>
      <c r="T43" s="38">
        <f>SUMPRODUCT(LTA!J43:AN43,LTA!J$101:AN$101,LTA!J$104:AN$104)</f>
        <v>219.9</v>
      </c>
      <c r="U43" s="38">
        <f>SUMPRODUCT(LTA!J43:AN43,LTA!J$102:AN$102,LTA!J$104:AN$104)</f>
        <v>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-21</v>
      </c>
      <c r="AA43" s="76">
        <f>STOA!I43</f>
        <v>0</v>
      </c>
      <c r="AB43" s="76">
        <f>-STOA!O43</f>
        <v>0</v>
      </c>
      <c r="AC43">
        <f t="shared" si="0"/>
        <v>8.9910385986150558</v>
      </c>
      <c r="AD43">
        <f t="shared" si="1"/>
        <v>1019.192805019526</v>
      </c>
      <c r="AE43">
        <f>'IDT-1'!C43</f>
        <v>0</v>
      </c>
      <c r="AF43" s="25"/>
      <c r="AG43">
        <f t="shared" si="2"/>
        <v>1019.192805019526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8.045907580791301</v>
      </c>
      <c r="F44">
        <f>GT_Spot!Q44</f>
        <v>0</v>
      </c>
      <c r="G44">
        <f>PPCL_NG!Q44</f>
        <v>20.09</v>
      </c>
      <c r="H44">
        <f>PPCL_Spot!Q44</f>
        <v>3.9984006397441023</v>
      </c>
      <c r="I44">
        <f>Bawana_NG!Q44</f>
        <v>54.9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627.34001316771548</v>
      </c>
      <c r="P44" s="37">
        <v>68.797387903868781</v>
      </c>
      <c r="Q44" s="37">
        <v>22.222539718825008</v>
      </c>
      <c r="R44" s="39">
        <v>26.3</v>
      </c>
      <c r="S44" s="39">
        <v>0</v>
      </c>
      <c r="T44" s="38">
        <f>SUMPRODUCT(LTA!J44:AN44,LTA!J$101:AN$101,LTA!J$104:AN$104)</f>
        <v>230.07000000000002</v>
      </c>
      <c r="U44" s="38">
        <f>SUMPRODUCT(LTA!J44:AN44,LTA!J$102:AN$102,LTA!J$104:AN$104)</f>
        <v>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-6</v>
      </c>
      <c r="AA44" s="76">
        <f>STOA!I44</f>
        <v>0</v>
      </c>
      <c r="AB44" s="76">
        <f>-STOA!O44</f>
        <v>0</v>
      </c>
      <c r="AC44">
        <f t="shared" si="0"/>
        <v>9.0519632780412671</v>
      </c>
      <c r="AD44">
        <f t="shared" si="1"/>
        <v>1056.5118857329032</v>
      </c>
      <c r="AE44">
        <f>'IDT-1'!C44</f>
        <v>0</v>
      </c>
      <c r="AF44" s="25"/>
      <c r="AG44">
        <f t="shared" si="2"/>
        <v>1056.5118857329032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8.045907580791301</v>
      </c>
      <c r="F45">
        <f>GT_Spot!Q45</f>
        <v>0</v>
      </c>
      <c r="G45">
        <f>PPCL_NG!Q45</f>
        <v>20.09</v>
      </c>
      <c r="H45">
        <f>PPCL_Spot!Q45</f>
        <v>3.9984006397441023</v>
      </c>
      <c r="I45">
        <f>Bawana_NG!Q45</f>
        <v>54.9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601.19517906793806</v>
      </c>
      <c r="P45" s="37">
        <v>68.797387903868781</v>
      </c>
      <c r="Q45" s="37">
        <v>22.222539718825008</v>
      </c>
      <c r="R45" s="39">
        <v>26.3</v>
      </c>
      <c r="S45" s="39">
        <v>0</v>
      </c>
      <c r="T45" s="38">
        <f>SUMPRODUCT(LTA!J45:AN45,LTA!J$101:AN$101,LTA!J$104:AN$104)</f>
        <v>238.87</v>
      </c>
      <c r="U45" s="38">
        <f>SUMPRODUCT(LTA!J45:AN45,LTA!J$102:AN$102,LTA!J$104:AN$104)</f>
        <v>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</v>
      </c>
      <c r="AA45" s="76">
        <f>STOA!I45</f>
        <v>0</v>
      </c>
      <c r="AB45" s="76">
        <f>-STOA!O45</f>
        <v>0</v>
      </c>
      <c r="AC45">
        <f t="shared" si="0"/>
        <v>8.8639108829786917</v>
      </c>
      <c r="AD45">
        <f t="shared" si="1"/>
        <v>1044.3551040281884</v>
      </c>
      <c r="AE45">
        <f>'IDT-1'!C45</f>
        <v>0</v>
      </c>
      <c r="AF45" s="25"/>
      <c r="AG45">
        <f t="shared" si="2"/>
        <v>1044.3551040281884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8.045907580791301</v>
      </c>
      <c r="F46">
        <f>GT_Spot!Q46</f>
        <v>0</v>
      </c>
      <c r="G46">
        <f>PPCL_NG!Q46</f>
        <v>20.09</v>
      </c>
      <c r="H46">
        <f>PPCL_Spot!Q46</f>
        <v>3.9984006397441023</v>
      </c>
      <c r="I46">
        <f>Bawana_NG!Q46</f>
        <v>54.9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586.3847775759989</v>
      </c>
      <c r="P46" s="37">
        <v>68.797387903868781</v>
      </c>
      <c r="Q46" s="37">
        <v>22.222539718825008</v>
      </c>
      <c r="R46" s="39">
        <v>26.3</v>
      </c>
      <c r="S46" s="39">
        <v>0</v>
      </c>
      <c r="T46" s="38">
        <f>SUMPRODUCT(LTA!J46:AN46,LTA!J$101:AN$101,LTA!J$104:AN$104)</f>
        <v>243.49</v>
      </c>
      <c r="U46" s="38">
        <f>SUMPRODUCT(LTA!J46:AN46,LTA!J$102:AN$102,LTA!J$104:AN$104)</f>
        <v>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8.7698403527215145</v>
      </c>
      <c r="AD46">
        <f t="shared" si="1"/>
        <v>1035.2587730665064</v>
      </c>
      <c r="AE46">
        <f>'IDT-1'!C46</f>
        <v>0</v>
      </c>
      <c r="AF46" s="25"/>
      <c r="AG46">
        <f t="shared" si="2"/>
        <v>1035.2587730665064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7.8111111111111109</v>
      </c>
      <c r="F47">
        <f>GT_Spot!Q47</f>
        <v>0</v>
      </c>
      <c r="G47">
        <f>PPCL_NG!Q47</f>
        <v>20.09</v>
      </c>
      <c r="H47">
        <f>PPCL_Spot!Q47</f>
        <v>3.9984006397441023</v>
      </c>
      <c r="I47">
        <f>Bawana_NG!Q47</f>
        <v>54.9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643.72394647103863</v>
      </c>
      <c r="P47" s="37">
        <v>68.797387903868781</v>
      </c>
      <c r="Q47" s="37">
        <v>22.222539718825008</v>
      </c>
      <c r="R47" s="39">
        <v>26.3</v>
      </c>
      <c r="S47" s="39">
        <v>0</v>
      </c>
      <c r="T47" s="38">
        <f>SUMPRODUCT(LTA!J47:AN47,LTA!J$101:AN$101,LTA!J$104:AN$104)</f>
        <v>247.09</v>
      </c>
      <c r="U47" s="38">
        <f>SUMPRODUCT(LTA!J47:AN47,LTA!J$102:AN$102,LTA!J$104:AN$104)</f>
        <v>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9.2797570810945356</v>
      </c>
      <c r="AD47">
        <f t="shared" si="1"/>
        <v>1095.4532287634931</v>
      </c>
      <c r="AE47">
        <f>'IDT-1'!C47</f>
        <v>0</v>
      </c>
      <c r="AF47" s="25"/>
      <c r="AG47">
        <f t="shared" si="2"/>
        <v>1095.4532287634931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7.8111111111111109</v>
      </c>
      <c r="F48">
        <f>GT_Spot!Q48</f>
        <v>0</v>
      </c>
      <c r="G48">
        <f>PPCL_NG!Q48</f>
        <v>20.09</v>
      </c>
      <c r="H48">
        <f>PPCL_Spot!Q48</f>
        <v>3.9984006397441023</v>
      </c>
      <c r="I48">
        <f>Bawana_NG!Q48</f>
        <v>54.9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644.56636438057035</v>
      </c>
      <c r="P48" s="37">
        <v>68.797387903868781</v>
      </c>
      <c r="Q48" s="37">
        <v>22.222539718825008</v>
      </c>
      <c r="R48" s="39">
        <v>26.3</v>
      </c>
      <c r="S48" s="39">
        <v>0</v>
      </c>
      <c r="T48" s="38">
        <f>SUMPRODUCT(LTA!J48:AN48,LTA!J$101:AN$101,LTA!J$104:AN$104)</f>
        <v>248.32999999999998</v>
      </c>
      <c r="U48" s="38">
        <f>SUMPRODUCT(LTA!J48:AN48,LTA!J$102:AN$102,LTA!J$104:AN$104)</f>
        <v>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9.2972493915346011</v>
      </c>
      <c r="AD48">
        <f t="shared" si="1"/>
        <v>1097.5181543625845</v>
      </c>
      <c r="AE48">
        <f>'IDT-1'!C48</f>
        <v>0</v>
      </c>
      <c r="AF48" s="25"/>
      <c r="AG48">
        <f t="shared" si="2"/>
        <v>1097.5181543625845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7.8111111111111109</v>
      </c>
      <c r="F49">
        <f>GT_Spot!Q49</f>
        <v>0</v>
      </c>
      <c r="G49">
        <f>PPCL_NG!Q49</f>
        <v>20.09</v>
      </c>
      <c r="H49">
        <f>PPCL_Spot!Q49</f>
        <v>3.9984006397441023</v>
      </c>
      <c r="I49">
        <f>Bawana_NG!Q49</f>
        <v>54.9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643.19574839114443</v>
      </c>
      <c r="P49" s="37">
        <v>68.797387903868781</v>
      </c>
      <c r="Q49" s="37">
        <v>22.222539718825008</v>
      </c>
      <c r="R49" s="39">
        <v>26.3</v>
      </c>
      <c r="S49" s="39">
        <v>0</v>
      </c>
      <c r="T49" s="38">
        <f>SUMPRODUCT(LTA!J49:AN49,LTA!J$101:AN$101,LTA!J$104:AN$104)</f>
        <v>248.32999999999998</v>
      </c>
      <c r="U49" s="38">
        <f>SUMPRODUCT(LTA!J49:AN49,LTA!J$102:AN$102,LTA!J$104:AN$104)</f>
        <v>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9.3346242172234231</v>
      </c>
      <c r="AD49">
        <f t="shared" si="1"/>
        <v>1101.9301635474699</v>
      </c>
      <c r="AE49">
        <f>'IDT-1'!C49</f>
        <v>0</v>
      </c>
      <c r="AF49" s="25"/>
      <c r="AG49">
        <f t="shared" si="2"/>
        <v>1101.9301635474699</v>
      </c>
      <c r="AI49" s="35">
        <f>PXIL!I49</f>
        <v>0</v>
      </c>
      <c r="AJ49" s="35">
        <f>PXIL!O49</f>
        <v>0</v>
      </c>
      <c r="AK49" s="35">
        <f>RTM_IEX!I49</f>
        <v>5.82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7.8111111111111109</v>
      </c>
      <c r="F50">
        <f>GT_Spot!Q50</f>
        <v>0</v>
      </c>
      <c r="G50">
        <f>PPCL_NG!Q50</f>
        <v>20.09</v>
      </c>
      <c r="H50">
        <f>PPCL_Spot!Q50</f>
        <v>3.9984006397441023</v>
      </c>
      <c r="I50">
        <f>Bawana_NG!Q50</f>
        <v>54.9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643.19574839114443</v>
      </c>
      <c r="P50" s="37">
        <v>68.797387903868781</v>
      </c>
      <c r="Q50" s="37">
        <v>22.222539718825008</v>
      </c>
      <c r="R50" s="39">
        <v>26.3</v>
      </c>
      <c r="S50" s="39">
        <v>0</v>
      </c>
      <c r="T50" s="38">
        <f>SUMPRODUCT(LTA!J50:AN50,LTA!J$101:AN$101,LTA!J$104:AN$104)</f>
        <v>248.32999999999998</v>
      </c>
      <c r="U50" s="38">
        <f>SUMPRODUCT(LTA!J50:AN50,LTA!J$102:AN$102,LTA!J$104:AN$104)</f>
        <v>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9.5301762172234241</v>
      </c>
      <c r="AD50">
        <f t="shared" si="1"/>
        <v>1125.0146115474697</v>
      </c>
      <c r="AE50">
        <f>'IDT-1'!C50</f>
        <v>0</v>
      </c>
      <c r="AF50" s="25"/>
      <c r="AG50">
        <f t="shared" si="2"/>
        <v>1125.0146115474697</v>
      </c>
      <c r="AI50" s="35">
        <f>PXIL!I50</f>
        <v>0</v>
      </c>
      <c r="AJ50" s="35">
        <f>PXIL!O50</f>
        <v>0</v>
      </c>
      <c r="AK50" s="35">
        <f>RTM_IEX!I50</f>
        <v>29.1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7.8111111111111109</v>
      </c>
      <c r="F51">
        <f>GT_Spot!Q51</f>
        <v>0</v>
      </c>
      <c r="G51">
        <f>PPCL_NG!Q51</f>
        <v>20.09</v>
      </c>
      <c r="H51">
        <f>PPCL_Spot!Q51</f>
        <v>3.1984769157544033</v>
      </c>
      <c r="I51">
        <f>Bawana_NG!Q51</f>
        <v>54.9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643.23130839114447</v>
      </c>
      <c r="P51" s="37">
        <v>68.797387903868781</v>
      </c>
      <c r="Q51" s="37">
        <v>22.222539718825008</v>
      </c>
      <c r="R51" s="39">
        <v>26.3</v>
      </c>
      <c r="S51" s="39">
        <v>0</v>
      </c>
      <c r="T51" s="38">
        <f>SUMPRODUCT(LTA!J51:AN51,LTA!J$101:AN$101,LTA!J$104:AN$104)</f>
        <v>248.32999999999998</v>
      </c>
      <c r="U51" s="38">
        <f>SUMPRODUCT(LTA!J51:AN51,LTA!J$102:AN$102,LTA!J$104:AN$104)</f>
        <v>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9.3037595619419111</v>
      </c>
      <c r="AD51">
        <f t="shared" si="1"/>
        <v>1098.2866644787618</v>
      </c>
      <c r="AE51">
        <f>'IDT-1'!C51</f>
        <v>0</v>
      </c>
      <c r="AF51" s="25"/>
      <c r="AG51">
        <f t="shared" si="2"/>
        <v>1098.2866644787618</v>
      </c>
      <c r="AI51" s="35">
        <f>PXIL!I51</f>
        <v>0</v>
      </c>
      <c r="AJ51" s="35">
        <f>PXIL!O51</f>
        <v>0</v>
      </c>
      <c r="AK51" s="35">
        <f>RTM_IEX!I51</f>
        <v>2.91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7.8111111111111109</v>
      </c>
      <c r="F52">
        <f>GT_Spot!Q52</f>
        <v>0</v>
      </c>
      <c r="G52">
        <f>PPCL_NG!Q52</f>
        <v>20.09</v>
      </c>
      <c r="H52">
        <f>PPCL_Spot!Q52</f>
        <v>3.1984769157544033</v>
      </c>
      <c r="I52">
        <f>Bawana_NG!Q52</f>
        <v>54.9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643.23130839114447</v>
      </c>
      <c r="P52" s="37">
        <v>68.797387903868781</v>
      </c>
      <c r="Q52" s="37">
        <v>22.222539718825008</v>
      </c>
      <c r="R52" s="39">
        <v>26.3</v>
      </c>
      <c r="S52" s="39">
        <v>0</v>
      </c>
      <c r="T52" s="38">
        <f>SUMPRODUCT(LTA!J52:AN52,LTA!J$101:AN$101,LTA!J$104:AN$104)</f>
        <v>248.32999999999998</v>
      </c>
      <c r="U52" s="38">
        <f>SUMPRODUCT(LTA!J52:AN52,LTA!J$102:AN$102,LTA!J$104:AN$104)</f>
        <v>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9.409683561941911</v>
      </c>
      <c r="AD52">
        <f t="shared" si="1"/>
        <v>1110.7907404787618</v>
      </c>
      <c r="AE52">
        <f>'IDT-1'!C52</f>
        <v>0</v>
      </c>
      <c r="AF52" s="25"/>
      <c r="AG52">
        <f t="shared" si="2"/>
        <v>1110.7907404787618</v>
      </c>
      <c r="AI52" s="35">
        <f>PXIL!I52</f>
        <v>0</v>
      </c>
      <c r="AJ52" s="35">
        <f>PXIL!O52</f>
        <v>0</v>
      </c>
      <c r="AK52" s="35">
        <f>RTM_IEX!I52</f>
        <v>15.52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7.8111111111111109</v>
      </c>
      <c r="F53">
        <f>GT_Spot!Q53</f>
        <v>0</v>
      </c>
      <c r="G53">
        <f>PPCL_NG!Q53</f>
        <v>20.09</v>
      </c>
      <c r="H53">
        <f>PPCL_Spot!Q53</f>
        <v>3.1984769157544033</v>
      </c>
      <c r="I53">
        <f>Bawana_NG!Q53</f>
        <v>54.9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643.23130839114447</v>
      </c>
      <c r="P53" s="37">
        <v>68.797387903868781</v>
      </c>
      <c r="Q53" s="37">
        <v>22.222539718825008</v>
      </c>
      <c r="R53" s="39">
        <v>26.3</v>
      </c>
      <c r="S53" s="39">
        <v>0</v>
      </c>
      <c r="T53" s="38">
        <f>SUMPRODUCT(LTA!J53:AN53,LTA!J$101:AN$101,LTA!J$104:AN$104)</f>
        <v>248.32999999999998</v>
      </c>
      <c r="U53" s="38">
        <f>SUMPRODUCT(LTA!J53:AN53,LTA!J$102:AN$102,LTA!J$104:AN$104)</f>
        <v>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9.2793155619419103</v>
      </c>
      <c r="AD53">
        <f t="shared" si="1"/>
        <v>1095.4011084787617</v>
      </c>
      <c r="AE53">
        <f>'IDT-1'!C53</f>
        <v>0</v>
      </c>
      <c r="AF53" s="25"/>
      <c r="AG53">
        <f t="shared" si="2"/>
        <v>1095.4011084787617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7.8111111111111109</v>
      </c>
      <c r="F54">
        <f>GT_Spot!Q54</f>
        <v>0</v>
      </c>
      <c r="G54">
        <f>PPCL_NG!Q54</f>
        <v>20.09</v>
      </c>
      <c r="H54">
        <f>PPCL_Spot!Q54</f>
        <v>3.1984769157544033</v>
      </c>
      <c r="I54">
        <f>Bawana_NG!Q54</f>
        <v>54.9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643.23130839114447</v>
      </c>
      <c r="P54" s="37">
        <v>68.797387903868781</v>
      </c>
      <c r="Q54" s="37">
        <v>22.222539718825008</v>
      </c>
      <c r="R54" s="39">
        <v>26.3</v>
      </c>
      <c r="S54" s="39">
        <v>0</v>
      </c>
      <c r="T54" s="38">
        <f>SUMPRODUCT(LTA!J54:AN54,LTA!J$101:AN$101,LTA!J$104:AN$104)</f>
        <v>248.32999999999998</v>
      </c>
      <c r="U54" s="38">
        <f>SUMPRODUCT(LTA!J54:AN54,LTA!J$102:AN$102,LTA!J$104:AN$104)</f>
        <v>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9.2793155619419103</v>
      </c>
      <c r="AD54">
        <f t="shared" si="1"/>
        <v>1095.4011084787617</v>
      </c>
      <c r="AE54">
        <f>'IDT-1'!C54</f>
        <v>0</v>
      </c>
      <c r="AF54" s="25"/>
      <c r="AG54">
        <f t="shared" si="2"/>
        <v>1095.4011084787617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7.8111111111111109</v>
      </c>
      <c r="F55">
        <f>GT_Spot!Q55</f>
        <v>0</v>
      </c>
      <c r="G55">
        <f>PPCL_NG!Q55</f>
        <v>20.09</v>
      </c>
      <c r="H55">
        <f>PPCL_Spot!Q55</f>
        <v>3.1984769157544033</v>
      </c>
      <c r="I55">
        <f>Bawana_NG!Q55</f>
        <v>55.8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643.69356201433288</v>
      </c>
      <c r="P55" s="37">
        <v>68.797387903868781</v>
      </c>
      <c r="Q55" s="37">
        <v>22.222539718825008</v>
      </c>
      <c r="R55" s="39">
        <v>26.3</v>
      </c>
      <c r="S55" s="39">
        <v>0</v>
      </c>
      <c r="T55" s="38">
        <f>SUMPRODUCT(LTA!J55:AN55,LTA!J$101:AN$101,LTA!J$104:AN$104)</f>
        <v>248.32999999999998</v>
      </c>
      <c r="U55" s="38">
        <f>SUMPRODUCT(LTA!J55:AN55,LTA!J$102:AN$102,LTA!J$104:AN$104)</f>
        <v>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9.2907584923766944</v>
      </c>
      <c r="AD55">
        <f t="shared" si="1"/>
        <v>1096.7519191715155</v>
      </c>
      <c r="AE55">
        <f>'IDT-1'!C55</f>
        <v>0</v>
      </c>
      <c r="AF55" s="25"/>
      <c r="AG55">
        <f t="shared" si="2"/>
        <v>1096.7519191715155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7.8111111111111109</v>
      </c>
      <c r="F56">
        <f>GT_Spot!Q56</f>
        <v>0</v>
      </c>
      <c r="G56">
        <f>PPCL_NG!Q56</f>
        <v>20.09</v>
      </c>
      <c r="H56">
        <f>PPCL_Spot!Q56</f>
        <v>3.1984769157544033</v>
      </c>
      <c r="I56">
        <f>Bawana_NG!Q56</f>
        <v>55.8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643.69356201433288</v>
      </c>
      <c r="P56" s="37">
        <v>68.797387903868781</v>
      </c>
      <c r="Q56" s="37">
        <v>22.222539718825008</v>
      </c>
      <c r="R56" s="39">
        <v>26.3</v>
      </c>
      <c r="S56" s="39">
        <v>0</v>
      </c>
      <c r="T56" s="38">
        <f>SUMPRODUCT(LTA!J56:AN56,LTA!J$101:AN$101,LTA!J$104:AN$104)</f>
        <v>246.32999999999998</v>
      </c>
      <c r="U56" s="38">
        <f>SUMPRODUCT(LTA!J56:AN56,LTA!J$102:AN$102,LTA!J$104:AN$104)</f>
        <v>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9.2739584923766945</v>
      </c>
      <c r="AD56">
        <f t="shared" si="1"/>
        <v>1094.7687191715154</v>
      </c>
      <c r="AE56">
        <f>'IDT-1'!C56</f>
        <v>0</v>
      </c>
      <c r="AF56" s="25"/>
      <c r="AG56">
        <f t="shared" si="2"/>
        <v>1094.7687191715154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7.8111111111111109</v>
      </c>
      <c r="F57">
        <f>GT_Spot!Q57</f>
        <v>0</v>
      </c>
      <c r="G57">
        <f>PPCL_NG!Q57</f>
        <v>20.09</v>
      </c>
      <c r="H57">
        <f>PPCL_Spot!Q57</f>
        <v>3.398455247614721</v>
      </c>
      <c r="I57">
        <f>Bawana_NG!Q57</f>
        <v>55.8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643.61990201433287</v>
      </c>
      <c r="P57" s="37">
        <v>68.797387903868781</v>
      </c>
      <c r="Q57" s="37">
        <v>22.222539718825008</v>
      </c>
      <c r="R57" s="39">
        <v>26.3</v>
      </c>
      <c r="S57" s="39">
        <v>0</v>
      </c>
      <c r="T57" s="38">
        <f>SUMPRODUCT(LTA!J57:AN57,LTA!J$101:AN$101,LTA!J$104:AN$104)</f>
        <v>243.32999999999998</v>
      </c>
      <c r="U57" s="38">
        <f>SUMPRODUCT(LTA!J57:AN57,LTA!J$102:AN$102,LTA!J$104:AN$104)</f>
        <v>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9.3312995663643186</v>
      </c>
      <c r="AD57">
        <f t="shared" si="1"/>
        <v>1101.537696429388</v>
      </c>
      <c r="AE57">
        <f>'IDT-1'!C57</f>
        <v>0</v>
      </c>
      <c r="AF57" s="25"/>
      <c r="AG57">
        <f t="shared" si="2"/>
        <v>1101.537696429388</v>
      </c>
      <c r="AI57" s="35">
        <f>PXIL!I57</f>
        <v>0</v>
      </c>
      <c r="AJ57" s="35">
        <f>PXIL!O57</f>
        <v>0</v>
      </c>
      <c r="AK57" s="35">
        <f>RTM_IEX!I57</f>
        <v>9.6999999999999993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7.8111111111111109</v>
      </c>
      <c r="F58">
        <f>GT_Spot!Q58</f>
        <v>0</v>
      </c>
      <c r="G58">
        <f>PPCL_NG!Q58</f>
        <v>20.09</v>
      </c>
      <c r="H58">
        <f>PPCL_Spot!Q58</f>
        <v>3.398455247614721</v>
      </c>
      <c r="I58">
        <f>Bawana_NG!Q58</f>
        <v>55.8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643.61990201433287</v>
      </c>
      <c r="P58" s="37">
        <v>68.797387903868781</v>
      </c>
      <c r="Q58" s="37">
        <v>22.222539718825008</v>
      </c>
      <c r="R58" s="39">
        <v>26.3</v>
      </c>
      <c r="S58" s="39">
        <v>0</v>
      </c>
      <c r="T58" s="38">
        <f>SUMPRODUCT(LTA!J58:AN58,LTA!J$101:AN$101,LTA!J$104:AN$104)</f>
        <v>236.97</v>
      </c>
      <c r="U58" s="38">
        <f>SUMPRODUCT(LTA!J58:AN58,LTA!J$102:AN$102,LTA!J$104:AN$104)</f>
        <v>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9.4001795663643204</v>
      </c>
      <c r="AD58">
        <f t="shared" si="1"/>
        <v>1109.668816429388</v>
      </c>
      <c r="AE58">
        <f>'IDT-1'!C58</f>
        <v>0</v>
      </c>
      <c r="AF58" s="25"/>
      <c r="AG58">
        <f t="shared" si="2"/>
        <v>1109.668816429388</v>
      </c>
      <c r="AI58" s="35">
        <f>PXIL!I58</f>
        <v>0</v>
      </c>
      <c r="AJ58" s="35">
        <f>PXIL!O58</f>
        <v>0</v>
      </c>
      <c r="AK58" s="35">
        <f>RTM_IEX!I58</f>
        <v>24.26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7.8111111111111109</v>
      </c>
      <c r="F59">
        <f>GT_Spot!Q59</f>
        <v>0</v>
      </c>
      <c r="G59">
        <f>PPCL_NG!Q59</f>
        <v>20.09</v>
      </c>
      <c r="H59">
        <f>PPCL_Spot!Q59</f>
        <v>3.598435462842243</v>
      </c>
      <c r="I59">
        <f>Bawana_NG!Q59</f>
        <v>55.8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646.62095546826367</v>
      </c>
      <c r="P59" s="37">
        <v>68.797387903868781</v>
      </c>
      <c r="Q59" s="37">
        <v>22.222539718825008</v>
      </c>
      <c r="R59" s="39">
        <v>26.3</v>
      </c>
      <c r="S59" s="39">
        <v>0</v>
      </c>
      <c r="T59" s="38">
        <f>SUMPRODUCT(LTA!J59:AN59,LTA!J$101:AN$101,LTA!J$104:AN$104)</f>
        <v>229.68999999999997</v>
      </c>
      <c r="U59" s="38">
        <f>SUMPRODUCT(LTA!J59:AN59,LTA!J$102:AN$102,LTA!J$104:AN$104)</f>
        <v>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9.4718402491852505</v>
      </c>
      <c r="AD59">
        <f t="shared" si="1"/>
        <v>1118.1281894157253</v>
      </c>
      <c r="AE59">
        <f>'IDT-1'!C59</f>
        <v>0</v>
      </c>
      <c r="AF59" s="25"/>
      <c r="AG59">
        <f t="shared" si="2"/>
        <v>1118.1281894157253</v>
      </c>
      <c r="AI59" s="35">
        <f>PXIL!I59</f>
        <v>0</v>
      </c>
      <c r="AJ59" s="35">
        <f>PXIL!O59</f>
        <v>0</v>
      </c>
      <c r="AK59" s="35">
        <f>RTM_IEX!I59</f>
        <v>36.869999999999997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7.8111111111111109</v>
      </c>
      <c r="F60">
        <f>GT_Spot!Q60</f>
        <v>0</v>
      </c>
      <c r="G60">
        <f>PPCL_NG!Q60</f>
        <v>20.09</v>
      </c>
      <c r="H60">
        <f>PPCL_Spot!Q60</f>
        <v>3.598435462842243</v>
      </c>
      <c r="I60">
        <f>Bawana_NG!Q60</f>
        <v>55.8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658.4877866525319</v>
      </c>
      <c r="P60" s="37">
        <v>68.797387903868781</v>
      </c>
      <c r="Q60" s="37">
        <v>22.222539718825008</v>
      </c>
      <c r="R60" s="39">
        <v>26.3</v>
      </c>
      <c r="S60" s="39">
        <v>0</v>
      </c>
      <c r="T60" s="38">
        <f>SUMPRODUCT(LTA!J60:AN60,LTA!J$101:AN$101,LTA!J$104:AN$104)</f>
        <v>224.18999999999997</v>
      </c>
      <c r="U60" s="38">
        <f>SUMPRODUCT(LTA!J60:AN60,LTA!J$102:AN$102,LTA!J$104:AN$104)</f>
        <v>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9.688281631133103</v>
      </c>
      <c r="AD60">
        <f t="shared" si="1"/>
        <v>1143.6785792180458</v>
      </c>
      <c r="AE60">
        <f>'IDT-1'!C60</f>
        <v>0</v>
      </c>
      <c r="AF60" s="25"/>
      <c r="AG60">
        <f t="shared" si="2"/>
        <v>1143.6785792180458</v>
      </c>
      <c r="AI60" s="35">
        <f>PXIL!I60</f>
        <v>0</v>
      </c>
      <c r="AJ60" s="35">
        <f>PXIL!O60</f>
        <v>0</v>
      </c>
      <c r="AK60" s="35">
        <f>RTM_IEX!I60</f>
        <v>56.27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7.8111111111111109</v>
      </c>
      <c r="F61">
        <f>GT_Spot!Q61</f>
        <v>0</v>
      </c>
      <c r="G61">
        <f>PPCL_NG!Q61</f>
        <v>20.09</v>
      </c>
      <c r="H61">
        <f>PPCL_Spot!Q61</f>
        <v>3.598435462842243</v>
      </c>
      <c r="I61">
        <f>Bawana_NG!Q61</f>
        <v>55.8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660.43304147493109</v>
      </c>
      <c r="P61" s="37">
        <v>68.797387903868781</v>
      </c>
      <c r="Q61" s="37">
        <v>22.222539718825008</v>
      </c>
      <c r="R61" s="39">
        <v>26.3</v>
      </c>
      <c r="S61" s="39">
        <v>0</v>
      </c>
      <c r="T61" s="38">
        <f>SUMPRODUCT(LTA!J61:AN61,LTA!J$101:AN$101,LTA!J$104:AN$104)</f>
        <v>214.67</v>
      </c>
      <c r="U61" s="38">
        <f>SUMPRODUCT(LTA!J61:AN61,LTA!J$102:AN$102,LTA!J$104:AN$104)</f>
        <v>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9.730577771641256</v>
      </c>
      <c r="AD61">
        <f t="shared" si="1"/>
        <v>1148.6715378999368</v>
      </c>
      <c r="AE61">
        <f>'IDT-1'!C61</f>
        <v>0</v>
      </c>
      <c r="AF61" s="25"/>
      <c r="AG61">
        <f t="shared" si="2"/>
        <v>1148.6715378999368</v>
      </c>
      <c r="AI61" s="35">
        <f>PXIL!I61</f>
        <v>0</v>
      </c>
      <c r="AJ61" s="35">
        <f>PXIL!O61</f>
        <v>0</v>
      </c>
      <c r="AK61" s="35">
        <f>RTM_IEX!I61</f>
        <v>68.88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7.8111111111111109</v>
      </c>
      <c r="F62">
        <f>GT_Spot!Q62</f>
        <v>0</v>
      </c>
      <c r="G62">
        <f>PPCL_NG!Q62</f>
        <v>20.09</v>
      </c>
      <c r="H62">
        <f>PPCL_Spot!Q62</f>
        <v>3.598435462842243</v>
      </c>
      <c r="I62">
        <f>Bawana_NG!Q62</f>
        <v>55.8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664.01385903086907</v>
      </c>
      <c r="P62" s="37">
        <v>68.797387903868781</v>
      </c>
      <c r="Q62" s="37">
        <v>22.222539718825008</v>
      </c>
      <c r="R62" s="39">
        <v>26.3</v>
      </c>
      <c r="S62" s="39">
        <v>0</v>
      </c>
      <c r="T62" s="38">
        <f>SUMPRODUCT(LTA!J62:AN62,LTA!J$101:AN$101,LTA!J$104:AN$104)</f>
        <v>205.44</v>
      </c>
      <c r="U62" s="38">
        <f>SUMPRODUCT(LTA!J62:AN62,LTA!J$102:AN$102,LTA!J$104:AN$104)</f>
        <v>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9.8297886391111344</v>
      </c>
      <c r="AD62">
        <f t="shared" si="1"/>
        <v>1160.383144588405</v>
      </c>
      <c r="AE62">
        <f>'IDT-1'!C62</f>
        <v>0</v>
      </c>
      <c r="AF62" s="25"/>
      <c r="AG62">
        <f t="shared" si="2"/>
        <v>1160.383144588405</v>
      </c>
      <c r="AI62" s="35">
        <f>PXIL!I62</f>
        <v>0</v>
      </c>
      <c r="AJ62" s="35">
        <f>PXIL!O62</f>
        <v>0</v>
      </c>
      <c r="AK62" s="35">
        <f>RTM_IEX!I62</f>
        <v>86.34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7.8111111111111109</v>
      </c>
      <c r="F63">
        <f>GT_Spot!Q63</f>
        <v>0</v>
      </c>
      <c r="G63">
        <f>PPCL_NG!Q63</f>
        <v>20.09</v>
      </c>
      <c r="H63">
        <f>PPCL_Spot!Q63</f>
        <v>3.598435462842243</v>
      </c>
      <c r="I63">
        <f>Bawana_NG!Q63</f>
        <v>55.8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673.54394390153436</v>
      </c>
      <c r="P63" s="37">
        <v>68.797387903868781</v>
      </c>
      <c r="Q63" s="37">
        <v>22.222539718825008</v>
      </c>
      <c r="R63" s="39">
        <v>26.3</v>
      </c>
      <c r="S63" s="39">
        <v>0</v>
      </c>
      <c r="T63" s="38">
        <f>SUMPRODUCT(LTA!J63:AN63,LTA!J$101:AN$101,LTA!J$104:AN$104)</f>
        <v>191.95999999999998</v>
      </c>
      <c r="U63" s="38">
        <f>SUMPRODUCT(LTA!J63:AN63,LTA!J$102:AN$102,LTA!J$104:AN$104)</f>
        <v>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9.9188293520247246</v>
      </c>
      <c r="AD63">
        <f t="shared" si="1"/>
        <v>1170.8941887461569</v>
      </c>
      <c r="AE63">
        <f>'IDT-1'!C63</f>
        <v>0</v>
      </c>
      <c r="AF63" s="25"/>
      <c r="AG63">
        <f t="shared" si="2"/>
        <v>1170.8941887461569</v>
      </c>
      <c r="AI63" s="35">
        <f>PXIL!I63</f>
        <v>0</v>
      </c>
      <c r="AJ63" s="35">
        <f>PXIL!O63</f>
        <v>0</v>
      </c>
      <c r="AK63" s="35">
        <f>RTM_IEX!I63</f>
        <v>100.89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7.5714469040744303</v>
      </c>
      <c r="F64">
        <f>GT_Spot!Q64</f>
        <v>0</v>
      </c>
      <c r="G64">
        <f>PPCL_NG!Q64</f>
        <v>20.09</v>
      </c>
      <c r="H64">
        <f>PPCL_Spot!Q64</f>
        <v>3.598435462842243</v>
      </c>
      <c r="I64">
        <f>Bawana_NG!Q64</f>
        <v>55.8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673.54394390153436</v>
      </c>
      <c r="P64" s="37">
        <v>68.797387903868781</v>
      </c>
      <c r="Q64" s="37">
        <v>22.222539718825008</v>
      </c>
      <c r="R64" s="39">
        <v>26.3</v>
      </c>
      <c r="S64" s="39">
        <v>0</v>
      </c>
      <c r="T64" s="38">
        <f>SUMPRODUCT(LTA!J64:AN64,LTA!J$101:AN$101,LTA!J$104:AN$104)</f>
        <v>180.29000000000002</v>
      </c>
      <c r="U64" s="38">
        <f>SUMPRODUCT(LTA!J64:AN64,LTA!J$102:AN$102,LTA!J$104:AN$104)</f>
        <v>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9.9410921726856163</v>
      </c>
      <c r="AD64">
        <f t="shared" si="1"/>
        <v>1173.5222617184593</v>
      </c>
      <c r="AE64">
        <f>'IDT-1'!C64</f>
        <v>0</v>
      </c>
      <c r="AF64" s="25"/>
      <c r="AG64">
        <f t="shared" si="2"/>
        <v>1173.5222617184593</v>
      </c>
      <c r="AI64" s="35">
        <f>PXIL!I64</f>
        <v>0</v>
      </c>
      <c r="AJ64" s="35">
        <f>PXIL!O64</f>
        <v>0</v>
      </c>
      <c r="AK64" s="35">
        <f>RTM_IEX!I64</f>
        <v>115.45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7.5714469040744303</v>
      </c>
      <c r="F65">
        <f>GT_Spot!Q65</f>
        <v>0</v>
      </c>
      <c r="G65">
        <f>PPCL_NG!Q65</f>
        <v>20.09</v>
      </c>
      <c r="H65">
        <f>PPCL_Spot!Q65</f>
        <v>3.598435462842243</v>
      </c>
      <c r="I65">
        <f>Bawana_NG!Q65</f>
        <v>55.8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673.62070456921924</v>
      </c>
      <c r="P65" s="37">
        <v>68.797387903868781</v>
      </c>
      <c r="Q65" s="37">
        <v>22.222539718825008</v>
      </c>
      <c r="R65" s="39">
        <v>26.3</v>
      </c>
      <c r="S65" s="39">
        <v>0</v>
      </c>
      <c r="T65" s="38">
        <f>SUMPRODUCT(LTA!J65:AN65,LTA!J$101:AN$101,LTA!J$104:AN$104)</f>
        <v>164.85000000000002</v>
      </c>
      <c r="U65" s="38">
        <f>SUMPRODUCT(LTA!J65:AN65,LTA!J$102:AN$102,LTA!J$104:AN$104)</f>
        <v>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9.7386249622941676</v>
      </c>
      <c r="AD65">
        <f t="shared" si="1"/>
        <v>1149.6214895965354</v>
      </c>
      <c r="AE65">
        <f>'IDT-1'!C65</f>
        <v>0</v>
      </c>
      <c r="AF65" s="25"/>
      <c r="AG65">
        <f t="shared" si="2"/>
        <v>1149.6214895965354</v>
      </c>
      <c r="AI65" s="35">
        <f>PXIL!I65</f>
        <v>0</v>
      </c>
      <c r="AJ65" s="35">
        <f>PXIL!O65</f>
        <v>0</v>
      </c>
      <c r="AK65" s="35">
        <f>RTM_IEX!I65</f>
        <v>106.71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2.7995999999999999</v>
      </c>
      <c r="E66">
        <f>GT_NG!Q66</f>
        <v>7.5714469040744303</v>
      </c>
      <c r="F66">
        <f>GT_Spot!Q66</f>
        <v>0</v>
      </c>
      <c r="G66">
        <f>PPCL_NG!Q66</f>
        <v>20.09</v>
      </c>
      <c r="H66">
        <f>PPCL_Spot!Q66</f>
        <v>3.598435462842243</v>
      </c>
      <c r="I66">
        <f>Bawana_NG!Q66</f>
        <v>55.8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673.60038456921927</v>
      </c>
      <c r="P66" s="37">
        <v>68.797387903868781</v>
      </c>
      <c r="Q66" s="37">
        <v>22.222539718825008</v>
      </c>
      <c r="R66" s="39">
        <v>26.3</v>
      </c>
      <c r="S66" s="39">
        <v>0</v>
      </c>
      <c r="T66" s="38">
        <f>SUMPRODUCT(LTA!J66:AN66,LTA!J$101:AN$101,LTA!J$104:AN$104)</f>
        <v>149.68</v>
      </c>
      <c r="U66" s="38">
        <f>SUMPRODUCT(LTA!J66:AN66,LTA!J$102:AN$102,LTA!J$104:AN$104)</f>
        <v>7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9.6517662742941699</v>
      </c>
      <c r="AD66">
        <f t="shared" si="1"/>
        <v>1139.3680282845355</v>
      </c>
      <c r="AE66">
        <f>'IDT-1'!C66</f>
        <v>0</v>
      </c>
      <c r="AF66" s="25"/>
      <c r="AG66">
        <f t="shared" si="2"/>
        <v>1139.3680282845355</v>
      </c>
      <c r="AI66" s="35">
        <f>PXIL!I66</f>
        <v>0</v>
      </c>
      <c r="AJ66" s="35">
        <f>PXIL!O66</f>
        <v>0</v>
      </c>
      <c r="AK66" s="35">
        <f>RTM_IEX!I66</f>
        <v>111.56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2.7995999999999999</v>
      </c>
      <c r="E67">
        <f>GT_NG!Q67</f>
        <v>7.5714469040744303</v>
      </c>
      <c r="F67">
        <f>GT_Spot!Q67</f>
        <v>0</v>
      </c>
      <c r="G67">
        <f>PPCL_NG!Q67</f>
        <v>20.09</v>
      </c>
      <c r="H67">
        <f>PPCL_Spot!Q67</f>
        <v>3.598435462842243</v>
      </c>
      <c r="I67">
        <f>Bawana_NG!Q67</f>
        <v>55.8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660.32088085149121</v>
      </c>
      <c r="P67" s="37">
        <v>68.797387903868781</v>
      </c>
      <c r="Q67" s="37">
        <v>19.217460359408033</v>
      </c>
      <c r="R67" s="39">
        <v>26.3</v>
      </c>
      <c r="S67" s="39">
        <v>0</v>
      </c>
      <c r="T67" s="38">
        <f>SUMPRODUCT(LTA!J67:AN67,LTA!J$101:AN$101,LTA!J$104:AN$104)</f>
        <v>131.31</v>
      </c>
      <c r="U67" s="38">
        <f>SUMPRODUCT(LTA!J67:AN67,LTA!J$102:AN$102,LTA!J$104:AN$104)</f>
        <v>7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9.6051917764461496</v>
      </c>
      <c r="AD67">
        <f t="shared" si="1"/>
        <v>1133.8700197052385</v>
      </c>
      <c r="AE67">
        <f>'IDT-1'!C67</f>
        <v>0</v>
      </c>
      <c r="AF67" s="25"/>
      <c r="AG67">
        <f t="shared" si="2"/>
        <v>1133.8700197052385</v>
      </c>
      <c r="AI67" s="35">
        <f>PXIL!I67</f>
        <v>0</v>
      </c>
      <c r="AJ67" s="35">
        <f>PXIL!O67</f>
        <v>0</v>
      </c>
      <c r="AK67" s="35">
        <f>RTM_IEX!I67</f>
        <v>140.66999999999999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2.7995999999999999</v>
      </c>
      <c r="E68">
        <f>GT_NG!Q68</f>
        <v>7.5714469040744303</v>
      </c>
      <c r="F68">
        <f>GT_Spot!Q68</f>
        <v>0</v>
      </c>
      <c r="G68">
        <f>PPCL_NG!Q68</f>
        <v>20.09</v>
      </c>
      <c r="H68">
        <f>PPCL_Spot!Q68</f>
        <v>3.598435462842243</v>
      </c>
      <c r="I68">
        <f>Bawana_NG!Q68</f>
        <v>55.8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663.51837123091593</v>
      </c>
      <c r="P68" s="37">
        <v>68.797387903868781</v>
      </c>
      <c r="Q68" s="37">
        <v>19.217460359408033</v>
      </c>
      <c r="R68" s="39">
        <v>26.3</v>
      </c>
      <c r="S68" s="39">
        <v>0</v>
      </c>
      <c r="T68" s="38">
        <f>SUMPRODUCT(LTA!J68:AN68,LTA!J$101:AN$101,LTA!J$104:AN$104)</f>
        <v>114.73</v>
      </c>
      <c r="U68" s="38">
        <f>SUMPRODUCT(LTA!J68:AN68,LTA!J$102:AN$102,LTA!J$104:AN$104)</f>
        <v>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9.5987026956333192</v>
      </c>
      <c r="AD68">
        <f t="shared" ref="AD68:AD98" si="4">SUM(B68:AB68,AI68:AV68)-AC68</f>
        <v>1133.1039991654761</v>
      </c>
      <c r="AE68">
        <f>'IDT-1'!C68</f>
        <v>0</v>
      </c>
      <c r="AF68" s="25"/>
      <c r="AG68">
        <f t="shared" ref="AG68:AG98" si="5">SUM(AD68:AF68)</f>
        <v>1133.1039991654761</v>
      </c>
      <c r="AI68" s="35">
        <f>PXIL!I68</f>
        <v>0</v>
      </c>
      <c r="AJ68" s="35">
        <f>PXIL!O68</f>
        <v>0</v>
      </c>
      <c r="AK68" s="35">
        <f>RTM_IEX!I68</f>
        <v>153.28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2.7995999999999999</v>
      </c>
      <c r="E69">
        <f>GT_NG!Q69</f>
        <v>7.5714469040744303</v>
      </c>
      <c r="F69">
        <f>GT_Spot!Q69</f>
        <v>0</v>
      </c>
      <c r="G69">
        <f>PPCL_NG!Q69</f>
        <v>20.09</v>
      </c>
      <c r="H69">
        <f>PPCL_Spot!Q69</f>
        <v>3.598435462842243</v>
      </c>
      <c r="I69">
        <f>Bawana_NG!Q69</f>
        <v>55.8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663.49834987522627</v>
      </c>
      <c r="P69" s="37">
        <v>68.797387903868781</v>
      </c>
      <c r="Q69" s="37">
        <v>19.217460359408033</v>
      </c>
      <c r="R69" s="39">
        <v>26.3</v>
      </c>
      <c r="S69" s="39">
        <v>0</v>
      </c>
      <c r="T69" s="38">
        <f>SUMPRODUCT(LTA!J69:AN69,LTA!J$101:AN$101,LTA!J$104:AN$104)</f>
        <v>102.91</v>
      </c>
      <c r="U69" s="38">
        <f>SUMPRODUCT(LTA!J69:AN69,LTA!J$102:AN$102,LTA!J$104:AN$104)</f>
        <v>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9.719242516245524</v>
      </c>
      <c r="AD69">
        <f t="shared" si="4"/>
        <v>1147.3334379891742</v>
      </c>
      <c r="AE69">
        <f>'IDT-1'!C69</f>
        <v>0</v>
      </c>
      <c r="AF69" s="25"/>
      <c r="AG69">
        <f t="shared" si="5"/>
        <v>1147.3334379891742</v>
      </c>
      <c r="AI69" s="35">
        <f>PXIL!I69</f>
        <v>0</v>
      </c>
      <c r="AJ69" s="35">
        <f>PXIL!O69</f>
        <v>0</v>
      </c>
      <c r="AK69" s="35">
        <f>RTM_IEX!I69</f>
        <v>179.47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2.7995999999999999</v>
      </c>
      <c r="E70">
        <f>GT_NG!Q70</f>
        <v>7.5714469040744303</v>
      </c>
      <c r="F70">
        <f>GT_Spot!Q70</f>
        <v>0</v>
      </c>
      <c r="G70">
        <f>PPCL_NG!Q70</f>
        <v>20.09</v>
      </c>
      <c r="H70">
        <f>PPCL_Spot!Q70</f>
        <v>3.598435462842243</v>
      </c>
      <c r="I70">
        <f>Bawana_NG!Q70</f>
        <v>55.8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663.46786987522626</v>
      </c>
      <c r="P70" s="37">
        <v>68.797387903868781</v>
      </c>
      <c r="Q70" s="37">
        <v>19.217460359408033</v>
      </c>
      <c r="R70" s="39">
        <v>24.1</v>
      </c>
      <c r="S70" s="39">
        <v>0</v>
      </c>
      <c r="T70" s="38">
        <f>SUMPRODUCT(LTA!J70:AN70,LTA!J$101:AN$101,LTA!J$104:AN$104)</f>
        <v>85.57</v>
      </c>
      <c r="U70" s="38">
        <f>SUMPRODUCT(LTA!J70:AN70,LTA!J$102:AN$102,LTA!J$104:AN$104)</f>
        <v>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9.7015984842455261</v>
      </c>
      <c r="AD70">
        <f t="shared" si="4"/>
        <v>1145.2506020211742</v>
      </c>
      <c r="AE70">
        <f>'IDT-1'!C70</f>
        <v>0</v>
      </c>
      <c r="AF70" s="25"/>
      <c r="AG70">
        <f t="shared" si="5"/>
        <v>1145.2506020211742</v>
      </c>
      <c r="AI70" s="35">
        <f>PXIL!I70</f>
        <v>0</v>
      </c>
      <c r="AJ70" s="35">
        <f>PXIL!O70</f>
        <v>0</v>
      </c>
      <c r="AK70" s="35">
        <f>RTM_IEX!I70</f>
        <v>196.94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2.7995999999999999</v>
      </c>
      <c r="E71">
        <f>GT_NG!Q71</f>
        <v>7.5714469040744303</v>
      </c>
      <c r="F71">
        <f>GT_Spot!Q71</f>
        <v>0</v>
      </c>
      <c r="G71">
        <f>PPCL_NG!Q71</f>
        <v>20.09</v>
      </c>
      <c r="H71">
        <f>PPCL_Spot!Q71</f>
        <v>3.598435462842243</v>
      </c>
      <c r="I71">
        <f>Bawana_NG!Q71</f>
        <v>55.79999999999999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663.69122987522633</v>
      </c>
      <c r="P71" s="37">
        <v>64.62</v>
      </c>
      <c r="Q71" s="37">
        <v>19.217460359408033</v>
      </c>
      <c r="R71" s="39">
        <v>21.65</v>
      </c>
      <c r="S71" s="39">
        <v>0</v>
      </c>
      <c r="T71" s="38">
        <f>SUMPRODUCT(LTA!J71:AN71,LTA!J$101:AN$101,LTA!J$104:AN$104)</f>
        <v>68.400000000000006</v>
      </c>
      <c r="U71" s="38">
        <f>SUMPRODUCT(LTA!J71:AN71,LTA!J$102:AN$102,LTA!J$104:AN$104)</f>
        <v>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9.6012686498530275</v>
      </c>
      <c r="AD71">
        <f t="shared" si="4"/>
        <v>1133.406903951698</v>
      </c>
      <c r="AE71">
        <f>'IDT-1'!C71</f>
        <v>0</v>
      </c>
      <c r="AF71" s="25"/>
      <c r="AG71">
        <f t="shared" si="5"/>
        <v>1133.406903951698</v>
      </c>
      <c r="AI71" s="35">
        <f>PXIL!I71</f>
        <v>0</v>
      </c>
      <c r="AJ71" s="35">
        <f>PXIL!O71</f>
        <v>0</v>
      </c>
      <c r="AK71" s="35">
        <f>RTM_IEX!I71</f>
        <v>208.57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2.7995999999999999</v>
      </c>
      <c r="E72">
        <f>GT_NG!Q72</f>
        <v>7.5714469040744303</v>
      </c>
      <c r="F72">
        <f>GT_Spot!Q72</f>
        <v>0</v>
      </c>
      <c r="G72">
        <f>PPCL_NG!Q72</f>
        <v>20.09</v>
      </c>
      <c r="H72">
        <f>PPCL_Spot!Q72</f>
        <v>3.598435462842243</v>
      </c>
      <c r="I72">
        <f>Bawana_NG!Q72</f>
        <v>55.79999999999999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658.49503640851674</v>
      </c>
      <c r="P72" s="37">
        <v>64.62</v>
      </c>
      <c r="Q72" s="37">
        <v>19.217460359408033</v>
      </c>
      <c r="R72" s="39">
        <v>14.612656363636363</v>
      </c>
      <c r="S72" s="39">
        <v>0</v>
      </c>
      <c r="T72" s="38">
        <f>SUMPRODUCT(LTA!J72:AN72,LTA!J$101:AN$101,LTA!J$104:AN$104)</f>
        <v>49.11</v>
      </c>
      <c r="U72" s="38">
        <f>SUMPRODUCT(LTA!J72:AN72,LTA!J$102:AN$102,LTA!J$104:AN$104)</f>
        <v>7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9.589142938187214</v>
      </c>
      <c r="AD72">
        <f t="shared" si="4"/>
        <v>1131.9754925602906</v>
      </c>
      <c r="AE72">
        <f>'IDT-1'!C72</f>
        <v>0</v>
      </c>
      <c r="AF72" s="25"/>
      <c r="AG72">
        <f t="shared" si="5"/>
        <v>1131.9754925602906</v>
      </c>
      <c r="AI72" s="35">
        <f>PXIL!I72</f>
        <v>0</v>
      </c>
      <c r="AJ72" s="35">
        <f>PXIL!O72</f>
        <v>0</v>
      </c>
      <c r="AK72" s="35">
        <f>RTM_IEX!I72</f>
        <v>238.65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2.7995999999999999</v>
      </c>
      <c r="E73">
        <f>GT_NG!Q73</f>
        <v>7.5714469040744303</v>
      </c>
      <c r="F73">
        <f>GT_Spot!Q73</f>
        <v>0</v>
      </c>
      <c r="G73">
        <f>PPCL_NG!Q73</f>
        <v>20.09</v>
      </c>
      <c r="H73">
        <f>PPCL_Spot!Q73</f>
        <v>3.598435462842243</v>
      </c>
      <c r="I73">
        <f>Bawana_NG!Q73</f>
        <v>55.79999999999999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669.62994749447296</v>
      </c>
      <c r="P73" s="37">
        <v>64.62</v>
      </c>
      <c r="Q73" s="37">
        <v>19.217460359408033</v>
      </c>
      <c r="R73" s="39">
        <v>9.75</v>
      </c>
      <c r="S73" s="39">
        <v>0</v>
      </c>
      <c r="T73" s="38">
        <f>SUMPRODUCT(LTA!J73:AN73,LTA!J$101:AN$101,LTA!J$104:AN$104)</f>
        <v>35.36</v>
      </c>
      <c r="U73" s="38">
        <f>SUMPRODUCT(LTA!J73:AN73,LTA!J$102:AN$102,LTA!J$104:AN$104)</f>
        <v>7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63.06</v>
      </c>
      <c r="AB73" s="76">
        <f>-STOA!O73</f>
        <v>0</v>
      </c>
      <c r="AC73">
        <f t="shared" si="3"/>
        <v>9.5426258778547002</v>
      </c>
      <c r="AD73">
        <f t="shared" si="4"/>
        <v>1126.4842643429429</v>
      </c>
      <c r="AE73">
        <f>'IDT-1'!C73</f>
        <v>0</v>
      </c>
      <c r="AF73" s="25"/>
      <c r="AG73">
        <f t="shared" si="5"/>
        <v>1126.4842643429429</v>
      </c>
      <c r="AI73" s="35">
        <f>PXIL!I73</f>
        <v>0</v>
      </c>
      <c r="AJ73" s="35">
        <f>PXIL!O73</f>
        <v>0</v>
      </c>
      <c r="AK73" s="35">
        <f>RTM_IEX!I73</f>
        <v>177.53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2.7995999999999999</v>
      </c>
      <c r="E74">
        <f>GT_NG!Q74</f>
        <v>7.3682515239011872</v>
      </c>
      <c r="F74">
        <f>GT_Spot!Q74</f>
        <v>0</v>
      </c>
      <c r="G74">
        <f>PPCL_NG!Q74</f>
        <v>20.09</v>
      </c>
      <c r="H74">
        <f>PPCL_Spot!Q74</f>
        <v>3.598435462842243</v>
      </c>
      <c r="I74">
        <f>Bawana_NG!Q74</f>
        <v>55.79999999999999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684.30444046392233</v>
      </c>
      <c r="P74" s="37">
        <v>64.62</v>
      </c>
      <c r="Q74" s="37">
        <v>19.217460359408033</v>
      </c>
      <c r="R74" s="39">
        <v>6.7826556991774378</v>
      </c>
      <c r="S74" s="39">
        <v>0</v>
      </c>
      <c r="T74" s="38">
        <f>SUMPRODUCT(LTA!J74:AN74,LTA!J$101:AN$101,LTA!J$104:AN$104)</f>
        <v>27.72</v>
      </c>
      <c r="U74" s="38">
        <f>SUMPRODUCT(LTA!J74:AN74,LTA!J$102:AN$102,LTA!J$104:AN$104)</f>
        <v>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63.06</v>
      </c>
      <c r="AB74" s="76">
        <f>-STOA!O74</f>
        <v>0</v>
      </c>
      <c r="AC74">
        <f t="shared" si="3"/>
        <v>9.5180470854777095</v>
      </c>
      <c r="AD74">
        <f t="shared" si="4"/>
        <v>1123.5827964237735</v>
      </c>
      <c r="AE74">
        <f>'IDT-1'!C74</f>
        <v>0</v>
      </c>
      <c r="AF74" s="25"/>
      <c r="AG74">
        <f t="shared" si="5"/>
        <v>1123.5827964237735</v>
      </c>
      <c r="AI74" s="35">
        <f>PXIL!I74</f>
        <v>0</v>
      </c>
      <c r="AJ74" s="35">
        <f>PXIL!O74</f>
        <v>0</v>
      </c>
      <c r="AK74" s="35">
        <f>RTM_IEX!I74</f>
        <v>88.28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82.46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2.7995999999999999</v>
      </c>
      <c r="E75">
        <f>GT_NG!Q75</f>
        <v>7.8836601307189555</v>
      </c>
      <c r="F75">
        <f>GT_Spot!Q75</f>
        <v>0</v>
      </c>
      <c r="G75">
        <f>PPCL_NG!Q75</f>
        <v>20.09</v>
      </c>
      <c r="H75">
        <f>PPCL_Spot!Q75</f>
        <v>3.598435462842243</v>
      </c>
      <c r="I75">
        <f>Bawana_NG!Q75</f>
        <v>55.79999999999999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702.37328546337199</v>
      </c>
      <c r="P75" s="37">
        <v>64.62</v>
      </c>
      <c r="Q75" s="37">
        <v>19.217460359408033</v>
      </c>
      <c r="R75" s="39">
        <v>0</v>
      </c>
      <c r="S75" s="39">
        <v>0</v>
      </c>
      <c r="T75" s="38">
        <f>SUMPRODUCT(LTA!J75:AN75,LTA!J$101:AN$101,LTA!J$104:AN$104)</f>
        <v>21.91</v>
      </c>
      <c r="U75" s="38">
        <f>SUMPRODUCT(LTA!J75:AN75,LTA!J$102:AN$102,LTA!J$104:AN$104)</f>
        <v>7.5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2.88</v>
      </c>
      <c r="Z75" s="35">
        <f>IEX!O75</f>
        <v>0</v>
      </c>
      <c r="AA75" s="76">
        <f>STOA!I75</f>
        <v>63.06</v>
      </c>
      <c r="AB75" s="76">
        <f>-STOA!O75</f>
        <v>0</v>
      </c>
      <c r="AC75">
        <f t="shared" si="3"/>
        <v>9.5100805078972677</v>
      </c>
      <c r="AD75">
        <f t="shared" si="4"/>
        <v>1122.6423609084441</v>
      </c>
      <c r="AE75">
        <f>'IDT-1'!C75</f>
        <v>0</v>
      </c>
      <c r="AF75" s="25"/>
      <c r="AG75">
        <f t="shared" si="5"/>
        <v>1122.6423609084441</v>
      </c>
      <c r="AI75" s="35">
        <f>PXIL!I75</f>
        <v>0</v>
      </c>
      <c r="AJ75" s="35">
        <f>PXIL!O75</f>
        <v>0</v>
      </c>
      <c r="AK75" s="35">
        <f>RTM_IEX!I75</f>
        <v>92.16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68.260000000000005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2.7995999999999999</v>
      </c>
      <c r="E76">
        <f>GT_NG!Q76</f>
        <v>7.8836601307189555</v>
      </c>
      <c r="F76">
        <f>GT_Spot!Q76</f>
        <v>0</v>
      </c>
      <c r="G76">
        <f>PPCL_NG!Q76</f>
        <v>20.09</v>
      </c>
      <c r="H76">
        <f>PPCL_Spot!Q76</f>
        <v>3.598435462842243</v>
      </c>
      <c r="I76">
        <f>Bawana_NG!Q76</f>
        <v>55.79999999999999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747.75825165782783</v>
      </c>
      <c r="P76" s="37">
        <v>64.62</v>
      </c>
      <c r="Q76" s="37">
        <v>19.217460359408033</v>
      </c>
      <c r="R76" s="39">
        <v>0</v>
      </c>
      <c r="S76" s="39">
        <v>0</v>
      </c>
      <c r="T76" s="38">
        <f>SUMPRODUCT(LTA!J76:AN76,LTA!J$101:AN$101,LTA!J$104:AN$104)</f>
        <v>17.829999999999998</v>
      </c>
      <c r="U76" s="38">
        <f>SUMPRODUCT(LTA!J76:AN76,LTA!J$102:AN$102,LTA!J$104:AN$104)</f>
        <v>7.5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1.44</v>
      </c>
      <c r="Z76" s="35">
        <f>IEX!O76</f>
        <v>0</v>
      </c>
      <c r="AA76" s="76">
        <f>STOA!I76</f>
        <v>63.06</v>
      </c>
      <c r="AB76" s="76">
        <f>-STOA!O76</f>
        <v>0</v>
      </c>
      <c r="AC76">
        <f t="shared" si="3"/>
        <v>9.5196142239306933</v>
      </c>
      <c r="AD76">
        <f t="shared" si="4"/>
        <v>1123.7677933868665</v>
      </c>
      <c r="AE76">
        <f>'IDT-1'!C76</f>
        <v>0</v>
      </c>
      <c r="AF76" s="25"/>
      <c r="AG76">
        <f t="shared" si="5"/>
        <v>1123.7677933868665</v>
      </c>
      <c r="AI76" s="35">
        <f>PXIL!I76</f>
        <v>0</v>
      </c>
      <c r="AJ76" s="35">
        <f>PXIL!O76</f>
        <v>0</v>
      </c>
      <c r="AK76" s="35">
        <f>RTM_IEX!I76</f>
        <v>104.77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16.920000000000002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2.7995999999999999</v>
      </c>
      <c r="E77">
        <f>GT_NG!Q77</f>
        <v>7.8836601307189555</v>
      </c>
      <c r="F77">
        <f>GT_Spot!Q77</f>
        <v>0</v>
      </c>
      <c r="G77">
        <f>PPCL_NG!Q77</f>
        <v>20.09</v>
      </c>
      <c r="H77">
        <f>PPCL_Spot!Q77</f>
        <v>3.598435462842243</v>
      </c>
      <c r="I77">
        <f>Bawana_NG!Q77</f>
        <v>55.79999999999999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748.94195458355932</v>
      </c>
      <c r="P77" s="37">
        <v>64.62</v>
      </c>
      <c r="Q77" s="37">
        <v>19.217460359408033</v>
      </c>
      <c r="R77" s="39">
        <v>0</v>
      </c>
      <c r="S77" s="39">
        <v>0</v>
      </c>
      <c r="T77" s="38">
        <f>SUMPRODUCT(LTA!J77:AN77,LTA!J$101:AN$101,LTA!J$104:AN$104)</f>
        <v>15.29</v>
      </c>
      <c r="U77" s="38">
        <f>SUMPRODUCT(LTA!J77:AN77,LTA!J$102:AN$102,LTA!J$104:AN$104)</f>
        <v>7.5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1.27</v>
      </c>
      <c r="Z77" s="35">
        <f>IEX!O77</f>
        <v>0</v>
      </c>
      <c r="AA77" s="76">
        <f>STOA!I77</f>
        <v>63.06</v>
      </c>
      <c r="AB77" s="76">
        <f>-STOA!O77</f>
        <v>0</v>
      </c>
      <c r="AC77">
        <f t="shared" si="3"/>
        <v>8.9009013285068388</v>
      </c>
      <c r="AD77">
        <f t="shared" si="4"/>
        <v>1050.7302092080217</v>
      </c>
      <c r="AE77">
        <f>'IDT-1'!C77</f>
        <v>0</v>
      </c>
      <c r="AF77" s="25"/>
      <c r="AG77">
        <f t="shared" si="5"/>
        <v>1050.7302092080217</v>
      </c>
      <c r="AI77" s="35">
        <f>PXIL!I77</f>
        <v>0</v>
      </c>
      <c r="AJ77" s="35">
        <f>PXIL!O77</f>
        <v>0</v>
      </c>
      <c r="AK77" s="35">
        <f>RTM_IEX!I77</f>
        <v>42.01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7.55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2.7995999999999999</v>
      </c>
      <c r="E78">
        <f>GT_NG!Q78</f>
        <v>7.8836601307189555</v>
      </c>
      <c r="F78">
        <f>GT_Spot!Q78</f>
        <v>0</v>
      </c>
      <c r="G78">
        <f>PPCL_NG!Q78</f>
        <v>20.09</v>
      </c>
      <c r="H78">
        <f>PPCL_Spot!Q78</f>
        <v>3.598435462842243</v>
      </c>
      <c r="I78">
        <f>Bawana_NG!Q78</f>
        <v>55.79999999999999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739.18129342413908</v>
      </c>
      <c r="P78" s="37">
        <v>64.62</v>
      </c>
      <c r="Q78" s="37">
        <v>19.217460359408033</v>
      </c>
      <c r="R78" s="39">
        <v>0</v>
      </c>
      <c r="S78" s="39">
        <v>0</v>
      </c>
      <c r="T78" s="38">
        <f>SUMPRODUCT(LTA!J78:AN78,LTA!J$101:AN$101,LTA!J$104:AN$104)</f>
        <v>15.78</v>
      </c>
      <c r="U78" s="38">
        <f>SUMPRODUCT(LTA!J78:AN78,LTA!J$102:AN$102,LTA!J$104:AN$104)</f>
        <v>7.5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1.8</v>
      </c>
      <c r="Z78" s="35">
        <f>IEX!O78</f>
        <v>0</v>
      </c>
      <c r="AA78" s="76">
        <f>STOA!I78</f>
        <v>63.06</v>
      </c>
      <c r="AB78" s="76">
        <f>-STOA!O78</f>
        <v>0</v>
      </c>
      <c r="AC78">
        <f t="shared" si="3"/>
        <v>8.7964837747677098</v>
      </c>
      <c r="AD78">
        <f t="shared" si="4"/>
        <v>1038.4039656023408</v>
      </c>
      <c r="AE78">
        <f>'IDT-1'!C78</f>
        <v>0</v>
      </c>
      <c r="AF78" s="25"/>
      <c r="AG78">
        <f t="shared" si="5"/>
        <v>1038.4039656023408</v>
      </c>
      <c r="AI78" s="35">
        <f>PXIL!I78</f>
        <v>0</v>
      </c>
      <c r="AJ78" s="35">
        <f>PXIL!O78</f>
        <v>0</v>
      </c>
      <c r="AK78" s="35">
        <f>RTM_IEX!I78</f>
        <v>35.49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10.38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2.7995999999999999</v>
      </c>
      <c r="E79">
        <f>GT_NG!Q79</f>
        <v>7.8836601307189555</v>
      </c>
      <c r="F79">
        <f>GT_Spot!Q79</f>
        <v>0</v>
      </c>
      <c r="G79">
        <f>PPCL_NG!Q79</f>
        <v>20.09</v>
      </c>
      <c r="H79">
        <f>PPCL_Spot!Q79</f>
        <v>3.598435462842243</v>
      </c>
      <c r="I79">
        <f>Bawana_NG!Q79</f>
        <v>55.79999999999999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743.89100394099069</v>
      </c>
      <c r="P79" s="37">
        <v>64.62</v>
      </c>
      <c r="Q79" s="37">
        <v>19.217460359408033</v>
      </c>
      <c r="R79" s="39">
        <v>0</v>
      </c>
      <c r="S79" s="39">
        <v>0</v>
      </c>
      <c r="T79" s="38">
        <f>SUMPRODUCT(LTA!J79:AN79,LTA!J$101:AN$101,LTA!J$104:AN$104)</f>
        <v>17.329999999999998</v>
      </c>
      <c r="U79" s="38">
        <f>SUMPRODUCT(LTA!J79:AN79,LTA!J$102:AN$102,LTA!J$104:AN$104)</f>
        <v>7.5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63.06</v>
      </c>
      <c r="AB79" s="76">
        <f>-STOA!O79</f>
        <v>0</v>
      </c>
      <c r="AC79">
        <f t="shared" si="3"/>
        <v>8.7909373431092632</v>
      </c>
      <c r="AD79">
        <f t="shared" si="4"/>
        <v>1037.7492225508506</v>
      </c>
      <c r="AE79">
        <f>'IDT-1'!C79</f>
        <v>0</v>
      </c>
      <c r="AF79" s="25"/>
      <c r="AG79">
        <f t="shared" si="5"/>
        <v>1037.7492225508506</v>
      </c>
      <c r="AI79" s="35">
        <f>PXIL!I79</f>
        <v>0</v>
      </c>
      <c r="AJ79" s="35">
        <f>PXIL!O79</f>
        <v>0</v>
      </c>
      <c r="AK79" s="35">
        <f>RTM_IEX!I79</f>
        <v>39.090000000000003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1.66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2.7995999999999999</v>
      </c>
      <c r="E80">
        <f>GT_NG!Q80</f>
        <v>7.8836601307189555</v>
      </c>
      <c r="F80">
        <f>GT_Spot!Q80</f>
        <v>0</v>
      </c>
      <c r="G80">
        <f>PPCL_NG!Q80</f>
        <v>20.09</v>
      </c>
      <c r="H80">
        <f>PPCL_Spot!Q80</f>
        <v>3.598435462842243</v>
      </c>
      <c r="I80">
        <f>Bawana_NG!Q80</f>
        <v>55.79999999999999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744.85625390348127</v>
      </c>
      <c r="P80" s="37">
        <v>64.62</v>
      </c>
      <c r="Q80" s="37">
        <v>19.217460359408033</v>
      </c>
      <c r="R80" s="39">
        <v>0</v>
      </c>
      <c r="S80" s="39">
        <v>0</v>
      </c>
      <c r="T80" s="38">
        <f>SUMPRODUCT(LTA!J80:AN80,LTA!J$101:AN$101,LTA!J$104:AN$104)</f>
        <v>19.329999999999998</v>
      </c>
      <c r="U80" s="38">
        <f>SUMPRODUCT(LTA!J80:AN80,LTA!J$102:AN$102,LTA!J$104:AN$104)</f>
        <v>7.5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0.23</v>
      </c>
      <c r="Z80" s="35">
        <f>IEX!O80</f>
        <v>0</v>
      </c>
      <c r="AA80" s="76">
        <f>STOA!I80</f>
        <v>63.06</v>
      </c>
      <c r="AB80" s="76">
        <f>-STOA!O80</f>
        <v>0</v>
      </c>
      <c r="AC80">
        <f t="shared" si="3"/>
        <v>8.7911494427941843</v>
      </c>
      <c r="AD80">
        <f t="shared" si="4"/>
        <v>1037.7742604136565</v>
      </c>
      <c r="AE80">
        <f>'IDT-1'!C80</f>
        <v>0</v>
      </c>
      <c r="AF80" s="25"/>
      <c r="AG80">
        <f t="shared" si="5"/>
        <v>1037.7742604136565</v>
      </c>
      <c r="AI80" s="35">
        <f>PXIL!I80</f>
        <v>0</v>
      </c>
      <c r="AJ80" s="35">
        <f>PXIL!O80</f>
        <v>0</v>
      </c>
      <c r="AK80" s="35">
        <f>RTM_IEX!I80</f>
        <v>35.39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2.19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2.7995999999999999</v>
      </c>
      <c r="E81">
        <f>GT_NG!Q81</f>
        <v>7.8836601307189555</v>
      </c>
      <c r="F81">
        <f>GT_Spot!Q81</f>
        <v>0</v>
      </c>
      <c r="G81">
        <f>PPCL_NG!Q81</f>
        <v>20.09</v>
      </c>
      <c r="H81">
        <f>PPCL_Spot!Q81</f>
        <v>3.598435462842243</v>
      </c>
      <c r="I81">
        <f>Bawana_NG!Q81</f>
        <v>55.79999999999999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776.64911390348118</v>
      </c>
      <c r="P81" s="37">
        <v>64.62</v>
      </c>
      <c r="Q81" s="37">
        <v>19.217460359408033</v>
      </c>
      <c r="R81" s="39">
        <v>0</v>
      </c>
      <c r="S81" s="39">
        <v>0</v>
      </c>
      <c r="T81" s="38">
        <f>SUMPRODUCT(LTA!J81:AN81,LTA!J$101:AN$101,LTA!J$104:AN$104)</f>
        <v>16.670000000000002</v>
      </c>
      <c r="U81" s="38">
        <f>SUMPRODUCT(LTA!J81:AN81,LTA!J$102:AN$102,LTA!J$104:AN$104)</f>
        <v>7.5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0.55000000000000004</v>
      </c>
      <c r="Z81" s="35">
        <f>IEX!O81</f>
        <v>0</v>
      </c>
      <c r="AA81" s="76">
        <f>STOA!I81</f>
        <v>63.06</v>
      </c>
      <c r="AB81" s="76">
        <f>-STOA!O81</f>
        <v>0</v>
      </c>
      <c r="AC81">
        <f t="shared" si="3"/>
        <v>8.9354854667941819</v>
      </c>
      <c r="AD81">
        <f t="shared" si="4"/>
        <v>1054.8127843896559</v>
      </c>
      <c r="AE81">
        <f>'IDT-1'!C81</f>
        <v>0</v>
      </c>
      <c r="AF81" s="25"/>
      <c r="AG81">
        <f t="shared" si="5"/>
        <v>1054.8127843896559</v>
      </c>
      <c r="AI81" s="35">
        <f>PXIL!I81</f>
        <v>0</v>
      </c>
      <c r="AJ81" s="35">
        <f>PXIL!O81</f>
        <v>0</v>
      </c>
      <c r="AK81" s="35">
        <f>RTM_IEX!I81</f>
        <v>22.84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2.4700000000000002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2.7995999999999999</v>
      </c>
      <c r="E82">
        <f>GT_NG!Q82</f>
        <v>7.8836601307189555</v>
      </c>
      <c r="F82">
        <f>GT_Spot!Q82</f>
        <v>0</v>
      </c>
      <c r="G82">
        <f>PPCL_NG!Q82</f>
        <v>20.09</v>
      </c>
      <c r="H82">
        <f>PPCL_Spot!Q82</f>
        <v>3.598435462842243</v>
      </c>
      <c r="I82">
        <f>Bawana_NG!Q82</f>
        <v>55.79999999999999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768.11075434338693</v>
      </c>
      <c r="P82" s="37">
        <v>64.62</v>
      </c>
      <c r="Q82" s="37">
        <v>19.217460359408033</v>
      </c>
      <c r="R82" s="39">
        <v>0</v>
      </c>
      <c r="S82" s="39">
        <v>0</v>
      </c>
      <c r="T82" s="38">
        <f>SUMPRODUCT(LTA!J82:AN82,LTA!J$101:AN$101,LTA!J$104:AN$104)</f>
        <v>16.670000000000002</v>
      </c>
      <c r="U82" s="38">
        <f>SUMPRODUCT(LTA!J82:AN82,LTA!J$102:AN$102,LTA!J$104:AN$104)</f>
        <v>7.5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1.1100000000000001</v>
      </c>
      <c r="Z82" s="35">
        <f>IEX!O82</f>
        <v>0</v>
      </c>
      <c r="AA82" s="76">
        <f>STOA!I82</f>
        <v>63.06</v>
      </c>
      <c r="AB82" s="76">
        <f>-STOA!O82</f>
        <v>0</v>
      </c>
      <c r="AC82">
        <f t="shared" si="3"/>
        <v>8.8521712464893909</v>
      </c>
      <c r="AD82">
        <f t="shared" si="4"/>
        <v>1044.9777390498666</v>
      </c>
      <c r="AE82">
        <f>'IDT-1'!C82</f>
        <v>0</v>
      </c>
      <c r="AF82" s="25"/>
      <c r="AG82">
        <f t="shared" si="5"/>
        <v>1044.9777390498666</v>
      </c>
      <c r="AI82" s="35">
        <f>PXIL!I82</f>
        <v>0</v>
      </c>
      <c r="AJ82" s="35">
        <f>PXIL!O82</f>
        <v>0</v>
      </c>
      <c r="AK82" s="35">
        <f>RTM_IEX!I82</f>
        <v>20.260000000000002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3.11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2.7995999999999999</v>
      </c>
      <c r="E83">
        <f>GT_NG!Q83</f>
        <v>8.1183932346723058</v>
      </c>
      <c r="F83">
        <f>GT_Spot!Q83</f>
        <v>0</v>
      </c>
      <c r="G83">
        <f>PPCL_NG!Q83</f>
        <v>20.09</v>
      </c>
      <c r="H83">
        <f>PPCL_Spot!Q83</f>
        <v>3.598435462842243</v>
      </c>
      <c r="I83">
        <f>Bawana_NG!Q83</f>
        <v>55.79999999999999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738.30377721811385</v>
      </c>
      <c r="P83" s="37">
        <v>64.62</v>
      </c>
      <c r="Q83" s="37">
        <v>19.217460359408033</v>
      </c>
      <c r="R83" s="39">
        <v>0</v>
      </c>
      <c r="S83" s="39">
        <v>0</v>
      </c>
      <c r="T83" s="38">
        <f>SUMPRODUCT(LTA!J83:AN83,LTA!J$101:AN$101,LTA!J$104:AN$104)</f>
        <v>16.670000000000002</v>
      </c>
      <c r="U83" s="38">
        <f>SUMPRODUCT(LTA!J83:AN83,LTA!J$102:AN$102,LTA!J$104:AN$104)</f>
        <v>7.5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1.37</v>
      </c>
      <c r="Z83" s="35">
        <f>IEX!O83</f>
        <v>0</v>
      </c>
      <c r="AA83" s="76">
        <f>STOA!I83</f>
        <v>80.52</v>
      </c>
      <c r="AB83" s="76">
        <f>-STOA!O83</f>
        <v>0</v>
      </c>
      <c r="AC83">
        <f t="shared" si="3"/>
        <v>8.8929763967103064</v>
      </c>
      <c r="AD83">
        <f t="shared" si="4"/>
        <v>1049.7946898783262</v>
      </c>
      <c r="AE83">
        <f>'IDT-1'!C83</f>
        <v>0</v>
      </c>
      <c r="AF83" s="25"/>
      <c r="AG83">
        <f t="shared" si="5"/>
        <v>1049.7946898783262</v>
      </c>
      <c r="AI83" s="35">
        <f>PXIL!I83</f>
        <v>0</v>
      </c>
      <c r="AJ83" s="35">
        <f>PXIL!O83</f>
        <v>0</v>
      </c>
      <c r="AK83" s="35">
        <f>RTM_IEX!I83</f>
        <v>38.29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1.79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2.7995999999999999</v>
      </c>
      <c r="E84">
        <f>GT_NG!Q84</f>
        <v>8.1183932346723058</v>
      </c>
      <c r="F84">
        <f>GT_Spot!Q84</f>
        <v>0</v>
      </c>
      <c r="G84">
        <f>PPCL_NG!Q84</f>
        <v>20.09</v>
      </c>
      <c r="H84">
        <f>PPCL_Spot!Q84</f>
        <v>3.598435462842243</v>
      </c>
      <c r="I84">
        <f>Bawana_NG!Q84</f>
        <v>55.79999999999999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724.27188777787717</v>
      </c>
      <c r="P84" s="37">
        <v>64.62</v>
      </c>
      <c r="Q84" s="37">
        <v>19.217460359408033</v>
      </c>
      <c r="R84" s="39">
        <v>0</v>
      </c>
      <c r="S84" s="39">
        <v>0</v>
      </c>
      <c r="T84" s="38">
        <f>SUMPRODUCT(LTA!J84:AN84,LTA!J$101:AN$101,LTA!J$104:AN$104)</f>
        <v>16.670000000000002</v>
      </c>
      <c r="U84" s="38">
        <f>SUMPRODUCT(LTA!J84:AN84,LTA!J$102:AN$102,LTA!J$104:AN$104)</f>
        <v>7.5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2.13</v>
      </c>
      <c r="Z84" s="35">
        <f>IEX!O84</f>
        <v>0</v>
      </c>
      <c r="AA84" s="76">
        <f>STOA!I84</f>
        <v>80.52</v>
      </c>
      <c r="AB84" s="76">
        <f>-STOA!O84</f>
        <v>0</v>
      </c>
      <c r="AC84">
        <f t="shared" si="3"/>
        <v>8.8591925254123183</v>
      </c>
      <c r="AD84">
        <f t="shared" si="4"/>
        <v>1045.8065843093873</v>
      </c>
      <c r="AE84">
        <f>'IDT-1'!C84</f>
        <v>0</v>
      </c>
      <c r="AF84" s="25"/>
      <c r="AG84">
        <f t="shared" si="5"/>
        <v>1045.8065843093873</v>
      </c>
      <c r="AI84" s="35">
        <f>PXIL!I84</f>
        <v>0</v>
      </c>
      <c r="AJ84" s="35">
        <f>PXIL!O84</f>
        <v>0</v>
      </c>
      <c r="AK84" s="35">
        <f>RTM_IEX!I84</f>
        <v>47.24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2.09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2.7995999999999999</v>
      </c>
      <c r="E85">
        <f>GT_NG!Q85</f>
        <v>8.1183932346723058</v>
      </c>
      <c r="F85">
        <f>GT_Spot!Q85</f>
        <v>0</v>
      </c>
      <c r="G85">
        <f>PPCL_NG!Q85</f>
        <v>20.09</v>
      </c>
      <c r="H85">
        <f>PPCL_Spot!Q85</f>
        <v>3.598435462842243</v>
      </c>
      <c r="I85">
        <f>Bawana_NG!Q85</f>
        <v>55.79999999999999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725.52709855378282</v>
      </c>
      <c r="P85" s="37">
        <v>64.62</v>
      </c>
      <c r="Q85" s="37">
        <v>19.217460359408033</v>
      </c>
      <c r="R85" s="39">
        <v>0</v>
      </c>
      <c r="S85" s="39">
        <v>0</v>
      </c>
      <c r="T85" s="38">
        <f>SUMPRODUCT(LTA!J85:AN85,LTA!J$101:AN$101,LTA!J$104:AN$104)</f>
        <v>16.670000000000002</v>
      </c>
      <c r="U85" s="38">
        <f>SUMPRODUCT(LTA!J85:AN85,LTA!J$102:AN$102,LTA!J$104:AN$104)</f>
        <v>7.5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2.35</v>
      </c>
      <c r="Z85" s="35">
        <f>IEX!O85</f>
        <v>0</v>
      </c>
      <c r="AA85" s="76">
        <f>STOA!I85</f>
        <v>80.52</v>
      </c>
      <c r="AB85" s="76">
        <f>-STOA!O85</f>
        <v>0</v>
      </c>
      <c r="AC85">
        <f t="shared" si="3"/>
        <v>9.5375362959299235</v>
      </c>
      <c r="AD85">
        <f t="shared" si="4"/>
        <v>1125.8834513147756</v>
      </c>
      <c r="AE85">
        <f>'IDT-1'!C85</f>
        <v>0</v>
      </c>
      <c r="AF85" s="25"/>
      <c r="AG85">
        <f t="shared" si="5"/>
        <v>1125.8834513147756</v>
      </c>
      <c r="AI85" s="35">
        <f>PXIL!I85</f>
        <v>0</v>
      </c>
      <c r="AJ85" s="35">
        <f>PXIL!O85</f>
        <v>0</v>
      </c>
      <c r="AK85" s="35">
        <f>RTM_IEX!I85</f>
        <v>126.41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2.2000000000000002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2.7995999999999999</v>
      </c>
      <c r="E86">
        <f>GT_NG!Q86</f>
        <v>8.1183932346723058</v>
      </c>
      <c r="F86">
        <f>GT_Spot!Q86</f>
        <v>0</v>
      </c>
      <c r="G86">
        <f>PPCL_NG!Q86</f>
        <v>20.09</v>
      </c>
      <c r="H86">
        <f>PPCL_Spot!Q86</f>
        <v>3.598435462842243</v>
      </c>
      <c r="I86">
        <f>Bawana_NG!Q86</f>
        <v>55.79999999999999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724.86741855378284</v>
      </c>
      <c r="P86" s="37">
        <v>64.62</v>
      </c>
      <c r="Q86" s="37">
        <v>19.217460359408033</v>
      </c>
      <c r="R86" s="39">
        <v>0</v>
      </c>
      <c r="S86" s="39">
        <v>0</v>
      </c>
      <c r="T86" s="38">
        <f>SUMPRODUCT(LTA!J86:AN86,LTA!J$101:AN$101,LTA!J$104:AN$104)</f>
        <v>17.329999999999998</v>
      </c>
      <c r="U86" s="38">
        <f>SUMPRODUCT(LTA!J86:AN86,LTA!J$102:AN$102,LTA!J$104:AN$104)</f>
        <v>7.5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3.68</v>
      </c>
      <c r="Z86" s="35">
        <f>IEX!O86</f>
        <v>0</v>
      </c>
      <c r="AA86" s="76">
        <f>STOA!I86</f>
        <v>80.52</v>
      </c>
      <c r="AB86" s="76">
        <f>-STOA!O86</f>
        <v>0</v>
      </c>
      <c r="AC86">
        <f t="shared" si="3"/>
        <v>9.8096989839299251</v>
      </c>
      <c r="AD86">
        <f t="shared" si="4"/>
        <v>1158.0116086267756</v>
      </c>
      <c r="AE86">
        <f>'IDT-1'!C86</f>
        <v>0</v>
      </c>
      <c r="AF86" s="25"/>
      <c r="AG86">
        <f t="shared" si="5"/>
        <v>1158.0116086267756</v>
      </c>
      <c r="AI86" s="35">
        <f>PXIL!I86</f>
        <v>0</v>
      </c>
      <c r="AJ86" s="35">
        <f>PXIL!O86</f>
        <v>0</v>
      </c>
      <c r="AK86" s="35">
        <f>RTM_IEX!I86</f>
        <v>156.94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2.74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2.7995999999999999</v>
      </c>
      <c r="E87">
        <f>GT_NG!Q87</f>
        <v>8.1183932346723058</v>
      </c>
      <c r="F87">
        <f>GT_Spot!Q87</f>
        <v>0</v>
      </c>
      <c r="G87">
        <f>PPCL_NG!Q87</f>
        <v>20.09</v>
      </c>
      <c r="H87">
        <f>PPCL_Spot!Q87</f>
        <v>3.9984006397441023</v>
      </c>
      <c r="I87">
        <f>Bawana_NG!Q87</f>
        <v>55.79999999999999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713.35943750780325</v>
      </c>
      <c r="P87" s="37">
        <v>64.62</v>
      </c>
      <c r="Q87" s="37">
        <v>19.217460359408033</v>
      </c>
      <c r="R87" s="39">
        <v>0</v>
      </c>
      <c r="S87" s="39">
        <v>0</v>
      </c>
      <c r="T87" s="38">
        <f>SUMPRODUCT(LTA!J87:AN87,LTA!J$101:AN$101,LTA!J$104:AN$104)</f>
        <v>18.670000000000002</v>
      </c>
      <c r="U87" s="38">
        <f>SUMPRODUCT(LTA!J87:AN87,LTA!J$102:AN$102,LTA!J$104:AN$104)</f>
        <v>7.5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6.38</v>
      </c>
      <c r="Z87" s="35">
        <f>IEX!O87</f>
        <v>0</v>
      </c>
      <c r="AA87" s="76">
        <f>STOA!I87</f>
        <v>80.52</v>
      </c>
      <c r="AB87" s="76">
        <f>-STOA!O87</f>
        <v>0</v>
      </c>
      <c r="AC87">
        <f t="shared" si="3"/>
        <v>10.031643650629672</v>
      </c>
      <c r="AD87">
        <f t="shared" si="4"/>
        <v>1184.2116480909981</v>
      </c>
      <c r="AE87">
        <f>'IDT-1'!C87</f>
        <v>0</v>
      </c>
      <c r="AF87" s="25"/>
      <c r="AG87">
        <f t="shared" si="5"/>
        <v>1184.2116480909981</v>
      </c>
      <c r="AI87" s="35">
        <f>PXIL!I87</f>
        <v>0</v>
      </c>
      <c r="AJ87" s="35">
        <f>PXIL!O87</f>
        <v>0</v>
      </c>
      <c r="AK87" s="35">
        <f>RTM_IEX!I87</f>
        <v>188.54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4.63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2.7995999999999999</v>
      </c>
      <c r="E88">
        <f>GT_NG!Q88</f>
        <v>8.1183932346723058</v>
      </c>
      <c r="F88">
        <f>GT_Spot!Q88</f>
        <v>0</v>
      </c>
      <c r="G88">
        <f>PPCL_NG!Q88</f>
        <v>20.09</v>
      </c>
      <c r="H88">
        <f>PPCL_Spot!Q88</f>
        <v>3.9984006397441023</v>
      </c>
      <c r="I88">
        <f>Bawana_NG!Q88</f>
        <v>55.79999999999999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694.49201876735026</v>
      </c>
      <c r="P88" s="37">
        <v>64.62</v>
      </c>
      <c r="Q88" s="37">
        <v>19.217460359408033</v>
      </c>
      <c r="R88" s="39">
        <v>0</v>
      </c>
      <c r="S88" s="39">
        <v>0</v>
      </c>
      <c r="T88" s="38">
        <f>SUMPRODUCT(LTA!J88:AN88,LTA!J$101:AN$101,LTA!J$104:AN$104)</f>
        <v>21</v>
      </c>
      <c r="U88" s="38">
        <f>SUMPRODUCT(LTA!J88:AN88,LTA!J$102:AN$102,LTA!J$104:AN$104)</f>
        <v>7.5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16.010000000000002</v>
      </c>
      <c r="Z88" s="35">
        <f>IEX!O88</f>
        <v>0</v>
      </c>
      <c r="AA88" s="76">
        <f>STOA!I88</f>
        <v>80.52</v>
      </c>
      <c r="AB88" s="76">
        <f>-STOA!O88</f>
        <v>0</v>
      </c>
      <c r="AC88">
        <f t="shared" si="3"/>
        <v>9.8240173332098664</v>
      </c>
      <c r="AD88">
        <f t="shared" si="4"/>
        <v>1159.7018556679648</v>
      </c>
      <c r="AE88">
        <f>'IDT-1'!C88</f>
        <v>0</v>
      </c>
      <c r="AF88" s="25"/>
      <c r="AG88">
        <f t="shared" si="5"/>
        <v>1159.7018556679648</v>
      </c>
      <c r="AI88" s="35">
        <f>PXIL!I88</f>
        <v>0</v>
      </c>
      <c r="AJ88" s="35">
        <f>PXIL!O88</f>
        <v>0</v>
      </c>
      <c r="AK88" s="35">
        <f>RTM_IEX!I88</f>
        <v>163.94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11.42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2.7995999999999999</v>
      </c>
      <c r="E89">
        <f>GT_NG!Q89</f>
        <v>8.1183932346723058</v>
      </c>
      <c r="F89">
        <f>GT_Spot!Q89</f>
        <v>0</v>
      </c>
      <c r="G89">
        <f>PPCL_NG!Q89</f>
        <v>20.09</v>
      </c>
      <c r="H89">
        <f>PPCL_Spot!Q89</f>
        <v>3.9984006397441023</v>
      </c>
      <c r="I89">
        <f>Bawana_NG!Q89</f>
        <v>55.79999999999999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694.09330899110239</v>
      </c>
      <c r="P89" s="37">
        <v>68.797387903868781</v>
      </c>
      <c r="Q89" s="37">
        <v>19.217460359408033</v>
      </c>
      <c r="R89" s="39">
        <v>0</v>
      </c>
      <c r="S89" s="39">
        <v>0</v>
      </c>
      <c r="T89" s="38">
        <f>SUMPRODUCT(LTA!J89:AN89,LTA!J$101:AN$101,LTA!J$104:AN$104)</f>
        <v>15</v>
      </c>
      <c r="U89" s="38">
        <f>SUMPRODUCT(LTA!J89:AN89,LTA!J$102:AN$102,LTA!J$104:AN$104)</f>
        <v>7.5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22.56</v>
      </c>
      <c r="Z89" s="35">
        <f>IEX!O89</f>
        <v>0</v>
      </c>
      <c r="AA89" s="76">
        <f>STOA!I89</f>
        <v>80.52</v>
      </c>
      <c r="AB89" s="76">
        <f>-STOA!O89</f>
        <v>0</v>
      </c>
      <c r="AC89">
        <f t="shared" si="3"/>
        <v>9.5478142294818813</v>
      </c>
      <c r="AD89">
        <f t="shared" si="4"/>
        <v>1127.0967368993136</v>
      </c>
      <c r="AE89">
        <f>'IDT-1'!C89</f>
        <v>0</v>
      </c>
      <c r="AF89" s="25"/>
      <c r="AG89">
        <f t="shared" si="5"/>
        <v>1127.0967368993136</v>
      </c>
      <c r="AI89" s="35">
        <f>PXIL!I89</f>
        <v>0</v>
      </c>
      <c r="AJ89" s="35">
        <f>PXIL!O89</f>
        <v>0</v>
      </c>
      <c r="AK89" s="35">
        <f>RTM_IEX!I89</f>
        <v>124.8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13.35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2.7995999999999999</v>
      </c>
      <c r="E90">
        <f>GT_NG!Q90</f>
        <v>8.1183932346723058</v>
      </c>
      <c r="F90">
        <f>GT_Spot!Q90</f>
        <v>0</v>
      </c>
      <c r="G90">
        <f>PPCL_NG!Q90</f>
        <v>20.09</v>
      </c>
      <c r="H90">
        <f>PPCL_Spot!Q90</f>
        <v>3.9984006397441023</v>
      </c>
      <c r="I90">
        <f>Bawana_NG!Q90</f>
        <v>55.79999999999999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694.1237889911024</v>
      </c>
      <c r="P90" s="37">
        <v>68.797387903868781</v>
      </c>
      <c r="Q90" s="37">
        <v>19.217460359408033</v>
      </c>
      <c r="R90" s="39">
        <v>0</v>
      </c>
      <c r="S90" s="39">
        <v>0</v>
      </c>
      <c r="T90" s="38">
        <f>SUMPRODUCT(LTA!J90:AN90,LTA!J$101:AN$101,LTA!J$104:AN$104)</f>
        <v>15</v>
      </c>
      <c r="U90" s="38">
        <f>SUMPRODUCT(LTA!J90:AN90,LTA!J$102:AN$102,LTA!J$104:AN$104)</f>
        <v>7.5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26.52</v>
      </c>
      <c r="Z90" s="35">
        <f>IEX!O90</f>
        <v>0</v>
      </c>
      <c r="AA90" s="76">
        <f>STOA!I90</f>
        <v>80.52</v>
      </c>
      <c r="AB90" s="76">
        <f>-STOA!O90</f>
        <v>0</v>
      </c>
      <c r="AC90">
        <f t="shared" si="3"/>
        <v>9.7402622614818828</v>
      </c>
      <c r="AD90">
        <f t="shared" si="4"/>
        <v>1149.8147688673137</v>
      </c>
      <c r="AE90">
        <f>'IDT-1'!C90</f>
        <v>0</v>
      </c>
      <c r="AF90" s="25"/>
      <c r="AG90">
        <f t="shared" si="5"/>
        <v>1149.8147688673137</v>
      </c>
      <c r="AI90" s="35">
        <f>PXIL!I90</f>
        <v>0</v>
      </c>
      <c r="AJ90" s="35">
        <f>PXIL!O90</f>
        <v>0</v>
      </c>
      <c r="AK90" s="35">
        <f>RTM_IEX!I90</f>
        <v>140.28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16.79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2.7995999999999999</v>
      </c>
      <c r="E91">
        <f>GT_NG!Q91</f>
        <v>8.1183932346723058</v>
      </c>
      <c r="F91">
        <f>GT_Spot!Q91</f>
        <v>0</v>
      </c>
      <c r="G91">
        <f>PPCL_NG!Q91</f>
        <v>20.09</v>
      </c>
      <c r="H91">
        <f>PPCL_Spot!Q91</f>
        <v>3.9984006397441023</v>
      </c>
      <c r="I91">
        <f>Bawana_NG!Q91</f>
        <v>55.79999999999999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696.02096450915212</v>
      </c>
      <c r="P91" s="37">
        <v>68.797387903868781</v>
      </c>
      <c r="Q91" s="37">
        <v>19.217460359408033</v>
      </c>
      <c r="R91" s="39">
        <v>0</v>
      </c>
      <c r="S91" s="39">
        <v>0</v>
      </c>
      <c r="T91" s="38">
        <f>SUMPRODUCT(LTA!J91:AN91,LTA!J$101:AN$101,LTA!J$104:AN$104)</f>
        <v>15</v>
      </c>
      <c r="U91" s="38">
        <f>SUMPRODUCT(LTA!J91:AN91,LTA!J$102:AN$102,LTA!J$104:AN$104)</f>
        <v>7.5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33.58</v>
      </c>
      <c r="Z91" s="35">
        <f>IEX!O91</f>
        <v>0</v>
      </c>
      <c r="AA91" s="76">
        <f>STOA!I91</f>
        <v>98.71</v>
      </c>
      <c r="AB91" s="76">
        <f>-STOA!O91</f>
        <v>0</v>
      </c>
      <c r="AC91">
        <f t="shared" si="3"/>
        <v>9.5281385358335005</v>
      </c>
      <c r="AD91">
        <f t="shared" si="4"/>
        <v>1124.774068111012</v>
      </c>
      <c r="AE91">
        <f>'IDT-1'!C91</f>
        <v>0</v>
      </c>
      <c r="AF91" s="25"/>
      <c r="AG91">
        <f t="shared" si="5"/>
        <v>1124.774068111012</v>
      </c>
      <c r="AI91" s="35">
        <f>PXIL!I91</f>
        <v>0</v>
      </c>
      <c r="AJ91" s="35">
        <f>PXIL!O91</f>
        <v>0</v>
      </c>
      <c r="AK91" s="35">
        <f>RTM_IEX!I91</f>
        <v>81.489999999999995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23.18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2.7995999999999999</v>
      </c>
      <c r="E92">
        <f>GT_NG!Q92</f>
        <v>8.1149223101729699</v>
      </c>
      <c r="F92">
        <f>GT_Spot!Q92</f>
        <v>0</v>
      </c>
      <c r="G92">
        <f>PPCL_NG!Q92</f>
        <v>20.09</v>
      </c>
      <c r="H92">
        <f>PPCL_Spot!Q92</f>
        <v>3.9984006397441023</v>
      </c>
      <c r="I92">
        <f>Bawana_NG!Q92</f>
        <v>55.79999999999999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691.62409905317361</v>
      </c>
      <c r="P92" s="37">
        <v>68.797387903868781</v>
      </c>
      <c r="Q92" s="37">
        <v>19.217460359408033</v>
      </c>
      <c r="R92" s="39">
        <v>0</v>
      </c>
      <c r="S92" s="39">
        <v>0</v>
      </c>
      <c r="T92" s="38">
        <f>SUMPRODUCT(LTA!J92:AN92,LTA!J$101:AN$101,LTA!J$104:AN$104)</f>
        <v>15</v>
      </c>
      <c r="U92" s="38">
        <f>SUMPRODUCT(LTA!J92:AN92,LTA!J$102:AN$102,LTA!J$104:AN$104)</f>
        <v>7.5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43.19</v>
      </c>
      <c r="Z92" s="35">
        <f>IEX!O92</f>
        <v>0</v>
      </c>
      <c r="AA92" s="76">
        <f>STOA!I92</f>
        <v>98.71</v>
      </c>
      <c r="AB92" s="76">
        <f>-STOA!O92</f>
        <v>0</v>
      </c>
      <c r="AC92">
        <f t="shared" si="3"/>
        <v>9.6383437102374874</v>
      </c>
      <c r="AD92">
        <f t="shared" si="4"/>
        <v>1137.78352655613</v>
      </c>
      <c r="AE92">
        <f>'IDT-1'!C92</f>
        <v>0</v>
      </c>
      <c r="AF92" s="25"/>
      <c r="AG92">
        <f t="shared" si="5"/>
        <v>1137.78352655613</v>
      </c>
      <c r="AI92" s="35">
        <f>PXIL!I92</f>
        <v>0</v>
      </c>
      <c r="AJ92" s="35">
        <f>PXIL!O92</f>
        <v>0</v>
      </c>
      <c r="AK92" s="35">
        <f>RTM_IEX!I92</f>
        <v>88.28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24.3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2.7995999999999999</v>
      </c>
      <c r="E93">
        <f>GT_NG!Q93</f>
        <v>8.1149223101729699</v>
      </c>
      <c r="F93">
        <f>GT_Spot!Q93</f>
        <v>0</v>
      </c>
      <c r="G93">
        <f>PPCL_NG!Q93</f>
        <v>20.09</v>
      </c>
      <c r="H93">
        <f>PPCL_Spot!Q93</f>
        <v>3.9984006397441023</v>
      </c>
      <c r="I93">
        <f>Bawana_NG!Q93</f>
        <v>72.299999999999983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691.63933905317367</v>
      </c>
      <c r="P93" s="37">
        <v>68.797387903868781</v>
      </c>
      <c r="Q93" s="37">
        <v>19.217460359408033</v>
      </c>
      <c r="R93" s="39">
        <v>0</v>
      </c>
      <c r="S93" s="39">
        <v>0</v>
      </c>
      <c r="T93" s="38">
        <f>SUMPRODUCT(LTA!J93:AN93,LTA!J$101:AN$101,LTA!J$104:AN$104)</f>
        <v>15</v>
      </c>
      <c r="U93" s="38">
        <f>SUMPRODUCT(LTA!J93:AN93,LTA!J$102:AN$102,LTA!J$104:AN$104)</f>
        <v>7.5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41.58</v>
      </c>
      <c r="Z93" s="35">
        <f>IEX!O93</f>
        <v>0</v>
      </c>
      <c r="AA93" s="76">
        <f>STOA!I93</f>
        <v>98.71</v>
      </c>
      <c r="AB93" s="76">
        <f>-STOA!O93</f>
        <v>0</v>
      </c>
      <c r="AC93">
        <f t="shared" si="3"/>
        <v>9.9239877262374865</v>
      </c>
      <c r="AD93">
        <f t="shared" si="4"/>
        <v>1171.5031225401301</v>
      </c>
      <c r="AE93">
        <f>'IDT-1'!C93</f>
        <v>0</v>
      </c>
      <c r="AF93" s="25"/>
      <c r="AG93">
        <f t="shared" si="5"/>
        <v>1171.5031225401301</v>
      </c>
      <c r="AI93" s="35">
        <f>PXIL!I93</f>
        <v>0</v>
      </c>
      <c r="AJ93" s="35">
        <f>PXIL!O93</f>
        <v>0</v>
      </c>
      <c r="AK93" s="35">
        <f>RTM_IEX!I93</f>
        <v>107.68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24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2.7995999999999999</v>
      </c>
      <c r="E94">
        <f>GT_NG!Q94</f>
        <v>8.1149223101729699</v>
      </c>
      <c r="F94">
        <f>GT_Spot!Q94</f>
        <v>0</v>
      </c>
      <c r="G94">
        <f>PPCL_NG!Q94</f>
        <v>20.09</v>
      </c>
      <c r="H94">
        <f>PPCL_Spot!Q94</f>
        <v>3.9984006397441023</v>
      </c>
      <c r="I94">
        <f>Bawana_NG!Q94</f>
        <v>72.299999999999983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691.62409905317361</v>
      </c>
      <c r="P94" s="37">
        <v>68.797387903868781</v>
      </c>
      <c r="Q94" s="37">
        <v>19.217460359408033</v>
      </c>
      <c r="R94" s="39">
        <v>0</v>
      </c>
      <c r="S94" s="39">
        <v>0</v>
      </c>
      <c r="T94" s="38">
        <f>SUMPRODUCT(LTA!J94:AN94,LTA!J$101:AN$101,LTA!J$104:AN$104)</f>
        <v>15</v>
      </c>
      <c r="U94" s="38">
        <f>SUMPRODUCT(LTA!J94:AN94,LTA!J$102:AN$102,LTA!J$104:AN$104)</f>
        <v>7.5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46.35</v>
      </c>
      <c r="Z94" s="35">
        <f>IEX!O94</f>
        <v>0</v>
      </c>
      <c r="AA94" s="76">
        <f>STOA!I94</f>
        <v>98.71</v>
      </c>
      <c r="AB94" s="76">
        <f>-STOA!O94</f>
        <v>0</v>
      </c>
      <c r="AC94">
        <f t="shared" si="3"/>
        <v>10.010379710237485</v>
      </c>
      <c r="AD94">
        <f t="shared" si="4"/>
        <v>1181.70149055613</v>
      </c>
      <c r="AE94">
        <f>'IDT-1'!C94</f>
        <v>0</v>
      </c>
      <c r="AF94" s="25"/>
      <c r="AG94">
        <f t="shared" si="5"/>
        <v>1181.70149055613</v>
      </c>
      <c r="AI94" s="35">
        <f>PXIL!I94</f>
        <v>0</v>
      </c>
      <c r="AJ94" s="35">
        <f>PXIL!O94</f>
        <v>0</v>
      </c>
      <c r="AK94" s="35">
        <f>RTM_IEX!I94</f>
        <v>113.5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23.71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2.7995999999999999</v>
      </c>
      <c r="E95">
        <f>GT_NG!Q95</f>
        <v>8.1149223101729699</v>
      </c>
      <c r="F95">
        <f>GT_Spot!Q95</f>
        <v>0</v>
      </c>
      <c r="G95">
        <f>PPCL_NG!Q95</f>
        <v>20.09</v>
      </c>
      <c r="H95">
        <f>PPCL_Spot!Q95</f>
        <v>3.9984006397441023</v>
      </c>
      <c r="I95">
        <f>Bawana_NG!Q95</f>
        <v>72.299999999999983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636.66637874892751</v>
      </c>
      <c r="P95" s="37">
        <v>68.797387903868781</v>
      </c>
      <c r="Q95" s="37">
        <v>19.217460359408033</v>
      </c>
      <c r="R95" s="39">
        <v>0</v>
      </c>
      <c r="S95" s="39">
        <v>0</v>
      </c>
      <c r="T95" s="38">
        <f>SUMPRODUCT(LTA!J95:AN95,LTA!J$101:AN$101,LTA!J$104:AN$104)</f>
        <v>15</v>
      </c>
      <c r="U95" s="38">
        <f>SUMPRODUCT(LTA!J95:AN95,LTA!J$102:AN$102,LTA!J$104:AN$104)</f>
        <v>7.5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61.33</v>
      </c>
      <c r="Z95" s="35">
        <f>IEX!O95</f>
        <v>0</v>
      </c>
      <c r="AA95" s="76">
        <f>STOA!I95</f>
        <v>98.71</v>
      </c>
      <c r="AB95" s="76">
        <f>-STOA!O95</f>
        <v>0</v>
      </c>
      <c r="AC95">
        <f t="shared" si="3"/>
        <v>9.7777188596818192</v>
      </c>
      <c r="AD95">
        <f t="shared" si="4"/>
        <v>1154.2364311024396</v>
      </c>
      <c r="AE95">
        <f>'IDT-1'!C95</f>
        <v>0</v>
      </c>
      <c r="AF95" s="25"/>
      <c r="AG95">
        <f t="shared" si="5"/>
        <v>1154.2364311024396</v>
      </c>
      <c r="AI95" s="35">
        <f>PXIL!I95</f>
        <v>0</v>
      </c>
      <c r="AJ95" s="35">
        <f>PXIL!O95</f>
        <v>0</v>
      </c>
      <c r="AK95" s="35">
        <f>RTM_IEX!I95</f>
        <v>123.2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26.29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2.7995999999999999</v>
      </c>
      <c r="E96">
        <f>GT_NG!Q96</f>
        <v>8.1149223101729699</v>
      </c>
      <c r="F96">
        <f>GT_Spot!Q96</f>
        <v>0</v>
      </c>
      <c r="G96">
        <f>PPCL_NG!Q96</f>
        <v>20.09</v>
      </c>
      <c r="H96">
        <f>PPCL_Spot!Q96</f>
        <v>3.9984006397441023</v>
      </c>
      <c r="I96">
        <f>Bawana_NG!Q96</f>
        <v>72.299999999999983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631.85844076710964</v>
      </c>
      <c r="P96" s="37">
        <v>68.797387903868781</v>
      </c>
      <c r="Q96" s="37">
        <v>19.217460359408033</v>
      </c>
      <c r="R96" s="39">
        <v>0</v>
      </c>
      <c r="S96" s="39">
        <v>0</v>
      </c>
      <c r="T96" s="38">
        <f>SUMPRODUCT(LTA!J96:AN96,LTA!J$101:AN$101,LTA!J$104:AN$104)</f>
        <v>15</v>
      </c>
      <c r="U96" s="38">
        <f>SUMPRODUCT(LTA!J96:AN96,LTA!J$102:AN$102,LTA!J$104:AN$104)</f>
        <v>7.5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62.46</v>
      </c>
      <c r="Z96" s="35">
        <f>IEX!O96</f>
        <v>0</v>
      </c>
      <c r="AA96" s="76">
        <f>STOA!I96</f>
        <v>98.71</v>
      </c>
      <c r="AB96" s="76">
        <f>-STOA!O96</f>
        <v>0</v>
      </c>
      <c r="AC96">
        <f t="shared" si="3"/>
        <v>9.8309921806345493</v>
      </c>
      <c r="AD96">
        <f t="shared" si="4"/>
        <v>1160.5252197996692</v>
      </c>
      <c r="AE96">
        <f>'IDT-1'!C96</f>
        <v>0</v>
      </c>
      <c r="AF96" s="25"/>
      <c r="AG96">
        <f t="shared" si="5"/>
        <v>1160.5252197996692</v>
      </c>
      <c r="AI96" s="35">
        <f>PXIL!I96</f>
        <v>0</v>
      </c>
      <c r="AJ96" s="35">
        <f>PXIL!O96</f>
        <v>0</v>
      </c>
      <c r="AK96" s="35">
        <f>RTM_IEX!I96</f>
        <v>129.99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29.52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2.7995999999999999</v>
      </c>
      <c r="E97">
        <f>GT_NG!Q97</f>
        <v>8.1149223101729699</v>
      </c>
      <c r="F97">
        <f>GT_Spot!Q97</f>
        <v>0</v>
      </c>
      <c r="G97">
        <f>PPCL_NG!Q97</f>
        <v>20.09</v>
      </c>
      <c r="H97">
        <f>PPCL_Spot!Q97</f>
        <v>3.9984006397441023</v>
      </c>
      <c r="I97">
        <f>Bawana_NG!Q97</f>
        <v>72.299999999999983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631.85606076710962</v>
      </c>
      <c r="P97" s="37">
        <v>68.797387903868781</v>
      </c>
      <c r="Q97" s="37">
        <v>19.217460359408033</v>
      </c>
      <c r="R97" s="39">
        <v>0</v>
      </c>
      <c r="S97" s="39">
        <v>0</v>
      </c>
      <c r="T97" s="38">
        <f>SUMPRODUCT(LTA!J97:AN97,LTA!J$101:AN$101,LTA!J$104:AN$104)</f>
        <v>15</v>
      </c>
      <c r="U97" s="38">
        <f>SUMPRODUCT(LTA!J97:AN97,LTA!J$102:AN$102,LTA!J$104:AN$104)</f>
        <v>7.5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82.25</v>
      </c>
      <c r="Z97" s="35">
        <f>IEX!O97</f>
        <v>0</v>
      </c>
      <c r="AA97" s="76">
        <f>STOA!I97</f>
        <v>98.71</v>
      </c>
      <c r="AB97" s="76">
        <f>-STOA!O97</f>
        <v>0</v>
      </c>
      <c r="AC97">
        <f t="shared" si="3"/>
        <v>9.6663321886345486</v>
      </c>
      <c r="AD97">
        <f t="shared" si="4"/>
        <v>1141.087499791669</v>
      </c>
      <c r="AE97">
        <f>'IDT-1'!C97</f>
        <v>0</v>
      </c>
      <c r="AF97" s="25"/>
      <c r="AG97">
        <f t="shared" si="5"/>
        <v>1141.087499791669</v>
      </c>
      <c r="AI97" s="35">
        <f>PXIL!I97</f>
        <v>0</v>
      </c>
      <c r="AJ97" s="35">
        <f>PXIL!O97</f>
        <v>0</v>
      </c>
      <c r="AK97" s="35">
        <f>RTM_IEX!I97</f>
        <v>87.31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32.81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2.7995999999999999</v>
      </c>
      <c r="E98">
        <f>GT_NG!Q98</f>
        <v>8.1149223101729699</v>
      </c>
      <c r="F98">
        <f>GT_Spot!Q98</f>
        <v>0</v>
      </c>
      <c r="G98">
        <f>PPCL_NG!Q98</f>
        <v>20.09</v>
      </c>
      <c r="H98">
        <f>PPCL_Spot!Q98</f>
        <v>3.9984006397441023</v>
      </c>
      <c r="I98">
        <f>Bawana_NG!Q98</f>
        <v>72.299999999999983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631.88892076710965</v>
      </c>
      <c r="P98" s="37">
        <v>68.797387903868781</v>
      </c>
      <c r="Q98" s="37">
        <v>19.217460359408033</v>
      </c>
      <c r="R98" s="39">
        <v>0</v>
      </c>
      <c r="S98" s="39">
        <v>0</v>
      </c>
      <c r="T98" s="38">
        <f>SUMPRODUCT(LTA!J98:AN98,LTA!J$101:AN$101,LTA!J$104:AN$104)</f>
        <v>15</v>
      </c>
      <c r="U98" s="38">
        <f>SUMPRODUCT(LTA!J98:AN98,LTA!J$102:AN$102,LTA!J$104:AN$104)</f>
        <v>7.5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86.88</v>
      </c>
      <c r="Z98" s="35">
        <f>IEX!O98</f>
        <v>0</v>
      </c>
      <c r="AA98" s="76">
        <f>STOA!I98</f>
        <v>98.71</v>
      </c>
      <c r="AB98" s="76">
        <f>-STOA!O98</f>
        <v>0</v>
      </c>
      <c r="AC98">
        <f t="shared" si="3"/>
        <v>9.6461122126345469</v>
      </c>
      <c r="AD98">
        <f t="shared" si="4"/>
        <v>1138.7005797676688</v>
      </c>
      <c r="AE98">
        <f>'IDT-1'!C98</f>
        <v>0</v>
      </c>
      <c r="AF98" s="25"/>
      <c r="AG98">
        <f t="shared" si="5"/>
        <v>1138.7005797676688</v>
      </c>
      <c r="AI98" s="35">
        <f>PXIL!I98</f>
        <v>0</v>
      </c>
      <c r="AJ98" s="35">
        <f>PXIL!O98</f>
        <v>0</v>
      </c>
      <c r="AK98" s="35">
        <f>RTM_IEX!I98</f>
        <v>77.61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35.44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6.719039999999997E-2</v>
      </c>
      <c r="E99">
        <f t="shared" si="6"/>
        <v>0.19172005218311036</v>
      </c>
      <c r="F99">
        <f t="shared" si="6"/>
        <v>0</v>
      </c>
      <c r="G99">
        <f t="shared" si="6"/>
        <v>0.48215999999999914</v>
      </c>
      <c r="H99">
        <f t="shared" si="6"/>
        <v>9.5693012330290775E-2</v>
      </c>
      <c r="I99">
        <f t="shared" si="6"/>
        <v>1.3603500000000019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16.301512602222562</v>
      </c>
      <c r="P99" s="37">
        <f t="shared" si="6"/>
        <v>1.5760195317312122</v>
      </c>
      <c r="Q99" s="37">
        <f t="shared" si="6"/>
        <v>0.50930031837646439</v>
      </c>
      <c r="R99" s="39">
        <f t="shared" si="6"/>
        <v>0.29221815876973689</v>
      </c>
      <c r="S99" s="39">
        <f t="shared" si="6"/>
        <v>0</v>
      </c>
      <c r="T99" s="38">
        <f t="shared" si="6"/>
        <v>2.0834474999999992</v>
      </c>
      <c r="U99" s="38">
        <f t="shared" si="6"/>
        <v>0.17439999999999997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0.14352249999999997</v>
      </c>
      <c r="Z99" s="35">
        <f t="shared" si="6"/>
        <v>-0.13400000000000001</v>
      </c>
      <c r="AA99" s="76">
        <f t="shared" si="6"/>
        <v>0.68831000000000009</v>
      </c>
      <c r="AB99" s="76">
        <f t="shared" si="6"/>
        <v>0</v>
      </c>
      <c r="AC99">
        <f t="shared" si="6"/>
        <v>0.21893239978819801</v>
      </c>
      <c r="AD99">
        <f t="shared" si="6"/>
        <v>25.538156675825181</v>
      </c>
      <c r="AE99">
        <f t="shared" si="6"/>
        <v>0</v>
      </c>
      <c r="AG99">
        <f t="shared" si="6"/>
        <v>25.538156675825181</v>
      </c>
      <c r="AI99">
        <f t="shared" si="6"/>
        <v>0</v>
      </c>
      <c r="AJ99">
        <f t="shared" si="6"/>
        <v>0</v>
      </c>
      <c r="AK99">
        <f t="shared" si="6"/>
        <v>1.6600575</v>
      </c>
      <c r="AL99">
        <f t="shared" si="6"/>
        <v>-1.8499999999999999E-2</v>
      </c>
      <c r="AM99">
        <f t="shared" si="6"/>
        <v>0</v>
      </c>
      <c r="AN99">
        <f t="shared" si="6"/>
        <v>0</v>
      </c>
      <c r="AO99">
        <f t="shared" si="6"/>
        <v>0.28368749999999998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3.6107999999999998</v>
      </c>
      <c r="E3">
        <f>GT_NG!T3</f>
        <v>9.163636363636364</v>
      </c>
      <c r="F3">
        <f>GT_Spot!T3</f>
        <v>0</v>
      </c>
      <c r="G3">
        <f>PPCL_NG!T3</f>
        <v>24.1</v>
      </c>
      <c r="H3">
        <f>PPCL_Spot!T3</f>
        <v>4.9980007996801277</v>
      </c>
      <c r="I3">
        <f>Bawana_NG!T3</f>
        <v>54.144283821423933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732.75290206421323</v>
      </c>
      <c r="P3" s="37">
        <v>68.514257940165933</v>
      </c>
      <c r="Q3" s="37">
        <v>26.843067779174763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410.25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202.75</v>
      </c>
      <c r="Z3" s="35">
        <f>IEX!P3</f>
        <v>0</v>
      </c>
      <c r="AA3" s="76">
        <f>STOA!J3</f>
        <v>181.1</v>
      </c>
      <c r="AB3" s="76">
        <f>-STOA!P3</f>
        <v>0</v>
      </c>
      <c r="AC3">
        <f>SUMIF(B3:AB3,"&gt;0")*$AC$2-SUMIF(B3:AB3,"&lt;0")*($AC$2/(1-$AC$2))+SUMIF(AI3:AR3,"&gt;0")*$AC$2-SUMIF(AI3:AR3,"&lt;0")*($AC$2/(1-$AC$2))</f>
        <v>15.068443199020352</v>
      </c>
      <c r="AD3">
        <f>SUM(B3:AB3,AI3:AV3)-AC3</f>
        <v>1628.158505569274</v>
      </c>
      <c r="AE3">
        <f>'IDT-1'!F3</f>
        <v>0</v>
      </c>
      <c r="AF3" s="25"/>
      <c r="AG3">
        <f>SUM(AD3:AF3)</f>
        <v>1628.158505569274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-75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3.6107999999999998</v>
      </c>
      <c r="E4">
        <f>GT_NG!T4</f>
        <v>10.153796540603929</v>
      </c>
      <c r="F4">
        <f>GT_Spot!T4</f>
        <v>0</v>
      </c>
      <c r="G4">
        <f>PPCL_NG!T4</f>
        <v>24.1</v>
      </c>
      <c r="H4">
        <f>PPCL_Spot!T4</f>
        <v>4.9980007996801277</v>
      </c>
      <c r="I4">
        <f>Bawana_NG!T4</f>
        <v>54.144283821423933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728.57188518657608</v>
      </c>
      <c r="P4" s="37">
        <v>68.514257940165933</v>
      </c>
      <c r="Q4" s="37">
        <v>26.843067779174763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410.25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187.23</v>
      </c>
      <c r="Z4" s="35">
        <f>IEX!P4</f>
        <v>0</v>
      </c>
      <c r="AA4" s="76">
        <f>STOA!J4</f>
        <v>181.1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14.995983579983617</v>
      </c>
      <c r="AD4">
        <f t="shared" ref="AD4:AD67" si="1">SUM(B4:AB4,AI4:AV4)-AC4</f>
        <v>1599.5201084876412</v>
      </c>
      <c r="AE4">
        <f>'IDT-1'!F4</f>
        <v>0</v>
      </c>
      <c r="AF4" s="25"/>
      <c r="AG4">
        <f t="shared" ref="AG4:AG67" si="2">SUM(AD4:AF4)</f>
        <v>1599.5201084876412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3.6107999999999998</v>
      </c>
      <c r="E5">
        <f>GT_NG!T5</f>
        <v>10.153796540603929</v>
      </c>
      <c r="F5">
        <f>GT_Spot!T5</f>
        <v>0</v>
      </c>
      <c r="G5">
        <f>PPCL_NG!T5</f>
        <v>24.1</v>
      </c>
      <c r="H5">
        <f>PPCL_Spot!T5</f>
        <v>4.9980007996801277</v>
      </c>
      <c r="I5">
        <f>Bawana_NG!T5</f>
        <v>54.144283821423933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726.38737088226128</v>
      </c>
      <c r="P5" s="37">
        <v>68.514257940165933</v>
      </c>
      <c r="Q5" s="37">
        <v>26.843067779174763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365.31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164.92</v>
      </c>
      <c r="Z5" s="35">
        <f>IEX!P5</f>
        <v>0</v>
      </c>
      <c r="AA5" s="76">
        <f>STOA!J5</f>
        <v>181.1</v>
      </c>
      <c r="AB5" s="76">
        <f>-STOA!P5</f>
        <v>0</v>
      </c>
      <c r="AC5">
        <f t="shared" si="0"/>
        <v>13.946819984958475</v>
      </c>
      <c r="AD5">
        <f t="shared" si="1"/>
        <v>1586.1347577783515</v>
      </c>
      <c r="AE5">
        <f>'IDT-1'!F5</f>
        <v>0</v>
      </c>
      <c r="AF5" s="25"/>
      <c r="AG5">
        <f t="shared" si="2"/>
        <v>1586.1347577783515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3.6107999999999998</v>
      </c>
      <c r="E6">
        <f>GT_NG!T6</f>
        <v>10.153796540603929</v>
      </c>
      <c r="F6">
        <f>GT_Spot!T6</f>
        <v>0</v>
      </c>
      <c r="G6">
        <f>PPCL_NG!T6</f>
        <v>24.1</v>
      </c>
      <c r="H6">
        <f>PPCL_Spot!T6</f>
        <v>4.9980007996801277</v>
      </c>
      <c r="I6">
        <f>Bawana_NG!T6</f>
        <v>54.144283821423933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721.75737564416613</v>
      </c>
      <c r="P6" s="37">
        <v>68.514257940165933</v>
      </c>
      <c r="Q6" s="37">
        <v>26.843067779174763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365.31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145.52000000000001</v>
      </c>
      <c r="Z6" s="35">
        <f>IEX!P6</f>
        <v>0</v>
      </c>
      <c r="AA6" s="76">
        <f>STOA!J6</f>
        <v>181.1</v>
      </c>
      <c r="AB6" s="76">
        <f>-STOA!P6</f>
        <v>0</v>
      </c>
      <c r="AC6">
        <f t="shared" si="0"/>
        <v>13.744968024958476</v>
      </c>
      <c r="AD6">
        <f t="shared" si="1"/>
        <v>1562.3066145002563</v>
      </c>
      <c r="AE6">
        <f>'IDT-1'!F6</f>
        <v>0</v>
      </c>
      <c r="AF6" s="25"/>
      <c r="AG6">
        <f t="shared" si="2"/>
        <v>1562.3066145002563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-30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3.6107999999999998</v>
      </c>
      <c r="E7">
        <f>GT_NG!T7</f>
        <v>10.153796540603929</v>
      </c>
      <c r="F7">
        <f>GT_Spot!T7</f>
        <v>0</v>
      </c>
      <c r="G7">
        <f>PPCL_NG!T7</f>
        <v>24.1</v>
      </c>
      <c r="H7">
        <f>PPCL_Spot!T7</f>
        <v>4.9980007996801277</v>
      </c>
      <c r="I7">
        <f>Bawana_NG!T7</f>
        <v>56.123644180387416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645.5647239938537</v>
      </c>
      <c r="P7" s="37">
        <v>68.514257940165933</v>
      </c>
      <c r="Q7" s="37">
        <v>26.843067779174763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365.31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119.32</v>
      </c>
      <c r="Z7" s="35">
        <f>IEX!P7</f>
        <v>0</v>
      </c>
      <c r="AA7" s="76">
        <f>STOA!J7</f>
        <v>181.1</v>
      </c>
      <c r="AB7" s="76">
        <f>-STOA!P7</f>
        <v>0</v>
      </c>
      <c r="AC7">
        <f t="shared" si="0"/>
        <v>12.810321646364473</v>
      </c>
      <c r="AD7">
        <f t="shared" si="1"/>
        <v>1512.2279695875015</v>
      </c>
      <c r="AE7">
        <f>'IDT-1'!F7</f>
        <v>0</v>
      </c>
      <c r="AF7" s="25"/>
      <c r="AG7">
        <f t="shared" si="2"/>
        <v>1512.2279695875015</v>
      </c>
      <c r="AI7" s="35">
        <f>PXIL!J7</f>
        <v>0</v>
      </c>
      <c r="AJ7" s="35">
        <f>PXIL!P7</f>
        <v>0</v>
      </c>
      <c r="AK7" s="35">
        <f>RTM_IEX!J7</f>
        <v>19.399999999999999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10.153796540603929</v>
      </c>
      <c r="F8">
        <f>GT_Spot!T8</f>
        <v>0</v>
      </c>
      <c r="G8">
        <f>PPCL_NG!T8</f>
        <v>24.1</v>
      </c>
      <c r="H8">
        <f>PPCL_Spot!T8</f>
        <v>4.9980007996801277</v>
      </c>
      <c r="I8">
        <f>Bawana_NG!T8</f>
        <v>56.123644180387416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621.33142875575857</v>
      </c>
      <c r="P8" s="37">
        <v>68.514257940165933</v>
      </c>
      <c r="Q8" s="37">
        <v>26.843067779174763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365.31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97.01</v>
      </c>
      <c r="Z8" s="35">
        <f>IEX!P8</f>
        <v>0</v>
      </c>
      <c r="AA8" s="76">
        <f>STOA!J8</f>
        <v>181.1</v>
      </c>
      <c r="AB8" s="76">
        <f>-STOA!P8</f>
        <v>0</v>
      </c>
      <c r="AC8">
        <f t="shared" si="0"/>
        <v>12.582317966364473</v>
      </c>
      <c r="AD8">
        <f t="shared" si="1"/>
        <v>1485.3126780294062</v>
      </c>
      <c r="AE8">
        <f>'IDT-1'!F8</f>
        <v>0</v>
      </c>
      <c r="AF8" s="25"/>
      <c r="AG8">
        <f t="shared" si="2"/>
        <v>1485.3126780294062</v>
      </c>
      <c r="AI8" s="35">
        <f>PXIL!J8</f>
        <v>0</v>
      </c>
      <c r="AJ8" s="35">
        <f>PXIL!P8</f>
        <v>0</v>
      </c>
      <c r="AK8" s="35">
        <f>RTM_IEX!J8</f>
        <v>38.799999999999997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10.575562517801197</v>
      </c>
      <c r="F9">
        <f>GT_Spot!T9</f>
        <v>0</v>
      </c>
      <c r="G9">
        <f>PPCL_NG!T9</f>
        <v>24.1</v>
      </c>
      <c r="H9">
        <f>PPCL_Spot!T9</f>
        <v>5.22</v>
      </c>
      <c r="I9">
        <f>Bawana_NG!T9</f>
        <v>56.123644180387416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611.32142875575857</v>
      </c>
      <c r="P9" s="37">
        <v>68.514257940165933</v>
      </c>
      <c r="Q9" s="37">
        <v>26.843067779174763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365.31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77.61</v>
      </c>
      <c r="Z9" s="35">
        <f>IEX!P9</f>
        <v>0</v>
      </c>
      <c r="AA9" s="76">
        <f>STOA!J9</f>
        <v>181.1</v>
      </c>
      <c r="AB9" s="76">
        <f>-STOA!P9</f>
        <v>0</v>
      </c>
      <c r="AC9">
        <f t="shared" si="0"/>
        <v>12.422245593855617</v>
      </c>
      <c r="AD9">
        <f t="shared" si="1"/>
        <v>1466.4165155794321</v>
      </c>
      <c r="AE9">
        <f>'IDT-1'!F9</f>
        <v>0</v>
      </c>
      <c r="AF9" s="25"/>
      <c r="AG9">
        <f t="shared" si="2"/>
        <v>1466.4165155794321</v>
      </c>
      <c r="AI9" s="35">
        <f>PXIL!J9</f>
        <v>0</v>
      </c>
      <c r="AJ9" s="35">
        <f>PXIL!P9</f>
        <v>0</v>
      </c>
      <c r="AK9" s="35">
        <f>RTM_IEX!J9</f>
        <v>48.51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10.575562517801197</v>
      </c>
      <c r="F10">
        <f>GT_Spot!T10</f>
        <v>0</v>
      </c>
      <c r="G10">
        <f>PPCL_NG!T10</f>
        <v>24.1</v>
      </c>
      <c r="H10">
        <f>PPCL_Spot!T10</f>
        <v>5.22</v>
      </c>
      <c r="I10">
        <f>Bawana_NG!T10</f>
        <v>56.123644180387416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611.32142875575857</v>
      </c>
      <c r="P10" s="37">
        <v>68.514257940165933</v>
      </c>
      <c r="Q10" s="37">
        <v>26.843067779174763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365.31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58.21</v>
      </c>
      <c r="Z10" s="35">
        <f>IEX!P10</f>
        <v>0</v>
      </c>
      <c r="AA10" s="76">
        <f>STOA!J10</f>
        <v>181.1</v>
      </c>
      <c r="AB10" s="76">
        <f>-STOA!P10</f>
        <v>0</v>
      </c>
      <c r="AC10">
        <f t="shared" si="0"/>
        <v>12.259285593855619</v>
      </c>
      <c r="AD10">
        <f t="shared" si="1"/>
        <v>1447.1794755794324</v>
      </c>
      <c r="AE10">
        <f>'IDT-1'!F10</f>
        <v>0</v>
      </c>
      <c r="AF10" s="25"/>
      <c r="AG10">
        <f t="shared" si="2"/>
        <v>1447.1794755794324</v>
      </c>
      <c r="AI10" s="35">
        <f>PXIL!J10</f>
        <v>0</v>
      </c>
      <c r="AJ10" s="35">
        <f>PXIL!P10</f>
        <v>0</v>
      </c>
      <c r="AK10" s="35">
        <f>RTM_IEX!J10</f>
        <v>48.51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10.575562517801197</v>
      </c>
      <c r="F11">
        <f>GT_Spot!T11</f>
        <v>0</v>
      </c>
      <c r="G11">
        <f>PPCL_NG!T11</f>
        <v>24.1</v>
      </c>
      <c r="H11">
        <f>PPCL_Spot!T11</f>
        <v>5.22</v>
      </c>
      <c r="I11">
        <f>Bawana_NG!T11</f>
        <v>56.123644180387416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624.46446136445422</v>
      </c>
      <c r="P11" s="37">
        <v>68.514257940165933</v>
      </c>
      <c r="Q11" s="37">
        <v>26.843067779174763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364.84999999999997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32.979999999999997</v>
      </c>
      <c r="Z11" s="35">
        <f>IEX!P11</f>
        <v>0</v>
      </c>
      <c r="AA11" s="76">
        <f>STOA!J11</f>
        <v>181.1</v>
      </c>
      <c r="AB11" s="76">
        <f>-STOA!P11</f>
        <v>0</v>
      </c>
      <c r="AC11">
        <f t="shared" si="0"/>
        <v>12.153891067768662</v>
      </c>
      <c r="AD11">
        <f t="shared" si="1"/>
        <v>1434.7379027142149</v>
      </c>
      <c r="AE11">
        <f>'IDT-1'!F11</f>
        <v>0</v>
      </c>
      <c r="AF11" s="25"/>
      <c r="AG11">
        <f t="shared" si="2"/>
        <v>1434.7379027142149</v>
      </c>
      <c r="AI11" s="35">
        <f>PXIL!J11</f>
        <v>0</v>
      </c>
      <c r="AJ11" s="35">
        <f>PXIL!P11</f>
        <v>0</v>
      </c>
      <c r="AK11" s="35">
        <f>RTM_IEX!J11</f>
        <v>48.51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10.575562517801197</v>
      </c>
      <c r="F12">
        <f>GT_Spot!T12</f>
        <v>0</v>
      </c>
      <c r="G12">
        <f>PPCL_NG!T12</f>
        <v>24.1</v>
      </c>
      <c r="H12">
        <f>PPCL_Spot!T12</f>
        <v>5.22</v>
      </c>
      <c r="I12">
        <f>Bawana_NG!T12</f>
        <v>56.123644180387416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624.46446136445422</v>
      </c>
      <c r="P12" s="37">
        <v>68.514257940165933</v>
      </c>
      <c r="Q12" s="37">
        <v>26.843067779174763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364.84999999999997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11.64</v>
      </c>
      <c r="Z12" s="35">
        <f>IEX!P12</f>
        <v>0</v>
      </c>
      <c r="AA12" s="76">
        <f>STOA!J12</f>
        <v>181.1</v>
      </c>
      <c r="AB12" s="76">
        <f>-STOA!P12</f>
        <v>0</v>
      </c>
      <c r="AC12">
        <f t="shared" si="0"/>
        <v>12.015375067768662</v>
      </c>
      <c r="AD12">
        <f t="shared" si="1"/>
        <v>1418.3864187142149</v>
      </c>
      <c r="AE12">
        <f>'IDT-1'!F12</f>
        <v>0</v>
      </c>
      <c r="AF12" s="25"/>
      <c r="AG12">
        <f t="shared" si="2"/>
        <v>1418.3864187142149</v>
      </c>
      <c r="AI12" s="35">
        <f>PXIL!J12</f>
        <v>0</v>
      </c>
      <c r="AJ12" s="35">
        <f>PXIL!P12</f>
        <v>0</v>
      </c>
      <c r="AK12" s="35">
        <f>RTM_IEX!J12</f>
        <v>53.36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10.575562517801197</v>
      </c>
      <c r="F13">
        <f>GT_Spot!T13</f>
        <v>0</v>
      </c>
      <c r="G13">
        <f>PPCL_NG!T13</f>
        <v>24.1</v>
      </c>
      <c r="H13">
        <f>PPCL_Spot!T13</f>
        <v>5.22</v>
      </c>
      <c r="I13">
        <f>Bawana_NG!T13</f>
        <v>56.123644180387416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615.0124118194592</v>
      </c>
      <c r="P13" s="37">
        <v>68.514257940165933</v>
      </c>
      <c r="Q13" s="37">
        <v>26.843067779174763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364.84999999999997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181.1</v>
      </c>
      <c r="AB13" s="76">
        <f>-STOA!P13</f>
        <v>0</v>
      </c>
      <c r="AC13">
        <f t="shared" si="0"/>
        <v>11.878941851590701</v>
      </c>
      <c r="AD13">
        <f t="shared" si="1"/>
        <v>1402.2808023853977</v>
      </c>
      <c r="AE13">
        <f>'IDT-1'!F13</f>
        <v>0</v>
      </c>
      <c r="AF13" s="25"/>
      <c r="AG13">
        <f t="shared" si="2"/>
        <v>1402.2808023853977</v>
      </c>
      <c r="AI13" s="35">
        <f>PXIL!J13</f>
        <v>0</v>
      </c>
      <c r="AJ13" s="35">
        <f>PXIL!P13</f>
        <v>0</v>
      </c>
      <c r="AK13" s="35">
        <f>RTM_IEX!J13</f>
        <v>58.21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10.575562517801197</v>
      </c>
      <c r="F14">
        <f>GT_Spot!T14</f>
        <v>0</v>
      </c>
      <c r="G14">
        <f>PPCL_NG!T14</f>
        <v>24.1</v>
      </c>
      <c r="H14">
        <f>PPCL_Spot!T14</f>
        <v>5.22</v>
      </c>
      <c r="I14">
        <f>Bawana_NG!T14</f>
        <v>56.123644180387416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594.29933573250264</v>
      </c>
      <c r="P14" s="37">
        <v>68.514257940165933</v>
      </c>
      <c r="Q14" s="37">
        <v>26.843067779174763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364.84999999999997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181.1</v>
      </c>
      <c r="AB14" s="76">
        <f>-STOA!P14</f>
        <v>0</v>
      </c>
      <c r="AC14">
        <f t="shared" si="0"/>
        <v>11.704952012460266</v>
      </c>
      <c r="AD14">
        <f t="shared" si="1"/>
        <v>1381.7417161375715</v>
      </c>
      <c r="AE14">
        <f>'IDT-1'!F14</f>
        <v>0</v>
      </c>
      <c r="AF14" s="25"/>
      <c r="AG14">
        <f t="shared" si="2"/>
        <v>1381.7417161375715</v>
      </c>
      <c r="AI14" s="35">
        <f>PXIL!J14</f>
        <v>0</v>
      </c>
      <c r="AJ14" s="35">
        <f>PXIL!P14</f>
        <v>0</v>
      </c>
      <c r="AK14" s="35">
        <f>RTM_IEX!J14</f>
        <v>58.21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10.575562517801197</v>
      </c>
      <c r="F15">
        <f>GT_Spot!T15</f>
        <v>0</v>
      </c>
      <c r="G15">
        <f>PPCL_NG!T15</f>
        <v>24.1</v>
      </c>
      <c r="H15">
        <f>PPCL_Spot!T15</f>
        <v>5.22</v>
      </c>
      <c r="I15">
        <f>Bawana_NG!T15</f>
        <v>56.123644180387416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535.64527173250247</v>
      </c>
      <c r="P15" s="37">
        <v>68.514257940165933</v>
      </c>
      <c r="Q15" s="37">
        <v>26.843067779174763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364.84999999999997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181.01</v>
      </c>
      <c r="AB15" s="76">
        <f>-STOA!P15</f>
        <v>0</v>
      </c>
      <c r="AC15">
        <f t="shared" si="0"/>
        <v>11.415201874860267</v>
      </c>
      <c r="AD15">
        <f t="shared" si="1"/>
        <v>1347.5374022751716</v>
      </c>
      <c r="AE15">
        <f>'IDT-1'!F15</f>
        <v>0</v>
      </c>
      <c r="AF15" s="25"/>
      <c r="AG15">
        <f t="shared" si="2"/>
        <v>1347.5374022751716</v>
      </c>
      <c r="AI15" s="35">
        <f>PXIL!J15</f>
        <v>0</v>
      </c>
      <c r="AJ15" s="35">
        <f>PXIL!P15</f>
        <v>0</v>
      </c>
      <c r="AK15" s="35">
        <f>RTM_IEX!J15</f>
        <v>82.46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10.575562517801197</v>
      </c>
      <c r="F16">
        <f>GT_Spot!T16</f>
        <v>0</v>
      </c>
      <c r="G16">
        <f>PPCL_NG!T16</f>
        <v>24.1</v>
      </c>
      <c r="H16">
        <f>PPCL_Spot!T16</f>
        <v>5.22</v>
      </c>
      <c r="I16">
        <f>Bawana_NG!T16</f>
        <v>56.123644180387416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516.2352717325025</v>
      </c>
      <c r="P16" s="37">
        <v>68.514257940165933</v>
      </c>
      <c r="Q16" s="37">
        <v>26.843067779174763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364.84999999999997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181.01</v>
      </c>
      <c r="AB16" s="76">
        <f>-STOA!P16</f>
        <v>0</v>
      </c>
      <c r="AC16">
        <f t="shared" si="0"/>
        <v>11.292897874860266</v>
      </c>
      <c r="AD16">
        <f t="shared" si="1"/>
        <v>1333.0997062751715</v>
      </c>
      <c r="AE16">
        <f>'IDT-1'!F16</f>
        <v>0</v>
      </c>
      <c r="AF16" s="25"/>
      <c r="AG16">
        <f t="shared" si="2"/>
        <v>1333.0997062751715</v>
      </c>
      <c r="AI16" s="35">
        <f>PXIL!J16</f>
        <v>0</v>
      </c>
      <c r="AJ16" s="35">
        <f>PXIL!P16</f>
        <v>0</v>
      </c>
      <c r="AK16" s="35">
        <f>RTM_IEX!J16</f>
        <v>87.31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10.575562517801197</v>
      </c>
      <c r="F17">
        <f>GT_Spot!T17</f>
        <v>0</v>
      </c>
      <c r="G17">
        <f>PPCL_NG!T17</f>
        <v>24.1</v>
      </c>
      <c r="H17">
        <f>PPCL_Spot!T17</f>
        <v>5.22</v>
      </c>
      <c r="I17">
        <f>Bawana_NG!T17</f>
        <v>56.123644180387416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516.36412773250242</v>
      </c>
      <c r="P17" s="37">
        <v>68.514257940165933</v>
      </c>
      <c r="Q17" s="37">
        <v>26.843067779174763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364.84999999999997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181.01</v>
      </c>
      <c r="AB17" s="76">
        <f>-STOA!P17</f>
        <v>0</v>
      </c>
      <c r="AC17">
        <f t="shared" si="0"/>
        <v>11.171760265260266</v>
      </c>
      <c r="AD17">
        <f t="shared" si="1"/>
        <v>1318.7996998847716</v>
      </c>
      <c r="AE17">
        <f>'IDT-1'!F17</f>
        <v>0</v>
      </c>
      <c r="AF17" s="25"/>
      <c r="AG17">
        <f t="shared" si="2"/>
        <v>1318.7996998847716</v>
      </c>
      <c r="AI17" s="35">
        <f>PXIL!J17</f>
        <v>0</v>
      </c>
      <c r="AJ17" s="35">
        <f>PXIL!P17</f>
        <v>0</v>
      </c>
      <c r="AK17" s="35">
        <f>RTM_IEX!J17</f>
        <v>72.760000000000005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10.575562517801197</v>
      </c>
      <c r="F18">
        <f>GT_Spot!T18</f>
        <v>0</v>
      </c>
      <c r="G18">
        <f>PPCL_NG!T18</f>
        <v>24.1</v>
      </c>
      <c r="H18">
        <f>PPCL_Spot!T18</f>
        <v>5.22</v>
      </c>
      <c r="I18">
        <f>Bawana_NG!T18</f>
        <v>56.123644180387416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492.13253725631182</v>
      </c>
      <c r="P18" s="37">
        <v>68.514257940165933</v>
      </c>
      <c r="Q18" s="37">
        <v>26.843067779174763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364.84999999999997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181.01</v>
      </c>
      <c r="AB18" s="76">
        <f>-STOA!P18</f>
        <v>0</v>
      </c>
      <c r="AC18">
        <f t="shared" si="0"/>
        <v>11.049694905260266</v>
      </c>
      <c r="AD18">
        <f t="shared" si="1"/>
        <v>1304.3901747685809</v>
      </c>
      <c r="AE18">
        <f>'IDT-1'!F18</f>
        <v>0</v>
      </c>
      <c r="AF18" s="25"/>
      <c r="AG18">
        <f t="shared" si="2"/>
        <v>1304.3901747685809</v>
      </c>
      <c r="AI18" s="35">
        <f>PXIL!J18</f>
        <v>0</v>
      </c>
      <c r="AJ18" s="35">
        <f>PXIL!P18</f>
        <v>0</v>
      </c>
      <c r="AK18" s="35">
        <f>RTM_IEX!J18</f>
        <v>82.46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10.575562517801197</v>
      </c>
      <c r="F19">
        <f>GT_Spot!T19</f>
        <v>0</v>
      </c>
      <c r="G19">
        <f>PPCL_NG!T19</f>
        <v>24.1</v>
      </c>
      <c r="H19">
        <f>PPCL_Spot!T19</f>
        <v>5.22</v>
      </c>
      <c r="I19">
        <f>Bawana_NG!T19</f>
        <v>56.123644180387416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480.843093877184</v>
      </c>
      <c r="P19" s="37">
        <v>68.514257940165933</v>
      </c>
      <c r="Q19" s="37">
        <v>26.843067779174763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364.48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181.01</v>
      </c>
      <c r="AB19" s="76">
        <f>-STOA!P19</f>
        <v>0</v>
      </c>
      <c r="AC19">
        <f t="shared" si="0"/>
        <v>11.114631580875592</v>
      </c>
      <c r="AD19">
        <f t="shared" si="1"/>
        <v>1312.0557947138379</v>
      </c>
      <c r="AE19">
        <f>'IDT-1'!F19</f>
        <v>0</v>
      </c>
      <c r="AF19" s="25"/>
      <c r="AG19">
        <f t="shared" si="2"/>
        <v>1312.0557947138379</v>
      </c>
      <c r="AI19" s="35">
        <f>PXIL!J19</f>
        <v>0</v>
      </c>
      <c r="AJ19" s="35">
        <f>PXIL!P19</f>
        <v>0</v>
      </c>
      <c r="AK19" s="35">
        <f>RTM_IEX!J19</f>
        <v>101.85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10.575562517801197</v>
      </c>
      <c r="F20">
        <f>GT_Spot!T20</f>
        <v>0</v>
      </c>
      <c r="G20">
        <f>PPCL_NG!T20</f>
        <v>24.1</v>
      </c>
      <c r="H20">
        <f>PPCL_Spot!T20</f>
        <v>5.22</v>
      </c>
      <c r="I20">
        <f>Bawana_NG!T20</f>
        <v>56.123644180387416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480.843093877184</v>
      </c>
      <c r="P20" s="37">
        <v>68.514257940165933</v>
      </c>
      <c r="Q20" s="37">
        <v>26.843067779174763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364.48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181.01</v>
      </c>
      <c r="AB20" s="76">
        <f>-STOA!P20</f>
        <v>0</v>
      </c>
      <c r="AC20">
        <f t="shared" si="0"/>
        <v>11.033151580875593</v>
      </c>
      <c r="AD20">
        <f t="shared" si="1"/>
        <v>1302.4372747138382</v>
      </c>
      <c r="AE20">
        <f>'IDT-1'!F20</f>
        <v>0</v>
      </c>
      <c r="AF20" s="25"/>
      <c r="AG20">
        <f t="shared" si="2"/>
        <v>1302.4372747138382</v>
      </c>
      <c r="AI20" s="35">
        <f>PXIL!J20</f>
        <v>0</v>
      </c>
      <c r="AJ20" s="35">
        <f>PXIL!P20</f>
        <v>0</v>
      </c>
      <c r="AK20" s="35">
        <f>RTM_IEX!J20</f>
        <v>92.15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10.575562517801197</v>
      </c>
      <c r="F21">
        <f>GT_Spot!T21</f>
        <v>0</v>
      </c>
      <c r="G21">
        <f>PPCL_NG!T21</f>
        <v>24.1</v>
      </c>
      <c r="H21">
        <f>PPCL_Spot!T21</f>
        <v>5.22</v>
      </c>
      <c r="I21">
        <f>Bawana_NG!T21</f>
        <v>56.123644180387416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484.45309387718402</v>
      </c>
      <c r="P21" s="37">
        <v>68.514257940165933</v>
      </c>
      <c r="Q21" s="37">
        <v>26.843067779174763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364.48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181.01</v>
      </c>
      <c r="AB21" s="76">
        <f>-STOA!P21</f>
        <v>0</v>
      </c>
      <c r="AC21">
        <f t="shared" si="0"/>
        <v>10.941339580875592</v>
      </c>
      <c r="AD21">
        <f t="shared" si="1"/>
        <v>1291.5990867138378</v>
      </c>
      <c r="AE21">
        <f>'IDT-1'!F21</f>
        <v>0</v>
      </c>
      <c r="AF21" s="25"/>
      <c r="AG21">
        <f t="shared" si="2"/>
        <v>1291.5990867138378</v>
      </c>
      <c r="AI21" s="35">
        <f>PXIL!J21</f>
        <v>0</v>
      </c>
      <c r="AJ21" s="35">
        <f>PXIL!P21</f>
        <v>0</v>
      </c>
      <c r="AK21" s="35">
        <f>RTM_IEX!J21</f>
        <v>77.61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10.575562517801197</v>
      </c>
      <c r="F22">
        <f>GT_Spot!T22</f>
        <v>0</v>
      </c>
      <c r="G22">
        <f>PPCL_NG!T22</f>
        <v>24.1</v>
      </c>
      <c r="H22">
        <f>PPCL_Spot!T22</f>
        <v>5.22</v>
      </c>
      <c r="I22">
        <f>Bawana_NG!T22</f>
        <v>56.123644180387416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489.68167203900646</v>
      </c>
      <c r="P22" s="37">
        <v>68.514257940165933</v>
      </c>
      <c r="Q22" s="37">
        <v>26.843067779174763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364.48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181.01</v>
      </c>
      <c r="AB22" s="76">
        <f>-STOA!P22</f>
        <v>0</v>
      </c>
      <c r="AC22">
        <f t="shared" si="0"/>
        <v>10.9037796374349</v>
      </c>
      <c r="AD22">
        <f t="shared" si="1"/>
        <v>1287.165224819101</v>
      </c>
      <c r="AE22">
        <f>'IDT-1'!F22</f>
        <v>0</v>
      </c>
      <c r="AF22" s="25"/>
      <c r="AG22">
        <f t="shared" si="2"/>
        <v>1287.165224819101</v>
      </c>
      <c r="AI22" s="35">
        <f>PXIL!J22</f>
        <v>0</v>
      </c>
      <c r="AJ22" s="35">
        <f>PXIL!P22</f>
        <v>0</v>
      </c>
      <c r="AK22" s="35">
        <f>RTM_IEX!J22</f>
        <v>67.91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10.575562517801197</v>
      </c>
      <c r="F23">
        <f>GT_Spot!T23</f>
        <v>0</v>
      </c>
      <c r="G23">
        <f>PPCL_NG!T23</f>
        <v>24.1</v>
      </c>
      <c r="H23">
        <f>PPCL_Spot!T23</f>
        <v>5.22</v>
      </c>
      <c r="I23">
        <f>Bawana_NG!T23</f>
        <v>56.123644180387416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472.42168441586051</v>
      </c>
      <c r="P23" s="37">
        <v>68.514257940165933</v>
      </c>
      <c r="Q23" s="37">
        <v>26.843067779174763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364.40000000000003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181.01</v>
      </c>
      <c r="AB23" s="76">
        <f>-STOA!P23</f>
        <v>0</v>
      </c>
      <c r="AC23">
        <f t="shared" si="0"/>
        <v>10.635903741400474</v>
      </c>
      <c r="AD23">
        <f t="shared" si="1"/>
        <v>1255.5431130919894</v>
      </c>
      <c r="AE23">
        <f>'IDT-1'!F23</f>
        <v>0</v>
      </c>
      <c r="AF23" s="25"/>
      <c r="AG23">
        <f t="shared" si="2"/>
        <v>1255.5431130919894</v>
      </c>
      <c r="AI23" s="35">
        <f>PXIL!J23</f>
        <v>0</v>
      </c>
      <c r="AJ23" s="35">
        <f>PXIL!P23</f>
        <v>0</v>
      </c>
      <c r="AK23" s="35">
        <f>RTM_IEX!J23</f>
        <v>53.36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10.575562517801197</v>
      </c>
      <c r="F24">
        <f>GT_Spot!T24</f>
        <v>0</v>
      </c>
      <c r="G24">
        <f>PPCL_NG!T24</f>
        <v>24.1</v>
      </c>
      <c r="H24">
        <f>PPCL_Spot!T24</f>
        <v>5.22</v>
      </c>
      <c r="I24">
        <f>Bawana_NG!T24</f>
        <v>56.123644180387416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475.71189062237147</v>
      </c>
      <c r="P24" s="37">
        <v>68.514257940165933</v>
      </c>
      <c r="Q24" s="37">
        <v>26.843067779174763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364.40000000000003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181.01</v>
      </c>
      <c r="AB24" s="76">
        <f>-STOA!P24</f>
        <v>0</v>
      </c>
      <c r="AC24">
        <f t="shared" si="0"/>
        <v>10.622801473535166</v>
      </c>
      <c r="AD24">
        <f t="shared" si="1"/>
        <v>1253.9964215663656</v>
      </c>
      <c r="AE24">
        <f>'IDT-1'!F24</f>
        <v>0</v>
      </c>
      <c r="AF24" s="25"/>
      <c r="AG24">
        <f t="shared" si="2"/>
        <v>1253.9964215663656</v>
      </c>
      <c r="AI24" s="35">
        <f>PXIL!J24</f>
        <v>0</v>
      </c>
      <c r="AJ24" s="35">
        <f>PXIL!P24</f>
        <v>0</v>
      </c>
      <c r="AK24" s="35">
        <f>RTM_IEX!J24</f>
        <v>48.51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10.575562517801197</v>
      </c>
      <c r="F25">
        <f>GT_Spot!T25</f>
        <v>0</v>
      </c>
      <c r="G25">
        <f>PPCL_NG!T25</f>
        <v>24.1</v>
      </c>
      <c r="H25">
        <f>PPCL_Spot!T25</f>
        <v>5.22</v>
      </c>
      <c r="I25">
        <f>Bawana_NG!T25</f>
        <v>56.123644180387416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484.01502340353841</v>
      </c>
      <c r="P25" s="37">
        <v>68.514257940165933</v>
      </c>
      <c r="Q25" s="37">
        <v>26.843067779174763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364.40000000000003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181.01</v>
      </c>
      <c r="AB25" s="76">
        <f>-STOA!P25</f>
        <v>0</v>
      </c>
      <c r="AC25">
        <f t="shared" si="0"/>
        <v>10.61098378889697</v>
      </c>
      <c r="AD25">
        <f t="shared" si="1"/>
        <v>1252.601372032171</v>
      </c>
      <c r="AE25">
        <f>'IDT-1'!F25</f>
        <v>0</v>
      </c>
      <c r="AF25" s="25"/>
      <c r="AG25">
        <f t="shared" si="2"/>
        <v>1252.601372032171</v>
      </c>
      <c r="AI25" s="35">
        <f>PXIL!J25</f>
        <v>0</v>
      </c>
      <c r="AJ25" s="35">
        <f>PXIL!P25</f>
        <v>0</v>
      </c>
      <c r="AK25" s="35">
        <f>RTM_IEX!J25</f>
        <v>38.799999999999997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10.575562517801197</v>
      </c>
      <c r="F26">
        <f>GT_Spot!T26</f>
        <v>0</v>
      </c>
      <c r="G26">
        <f>PPCL_NG!T26</f>
        <v>24.1</v>
      </c>
      <c r="H26">
        <f>PPCL_Spot!T26</f>
        <v>5.22</v>
      </c>
      <c r="I26">
        <f>Bawana_NG!T26</f>
        <v>56.123644180387416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503.7373359612115</v>
      </c>
      <c r="P26" s="37">
        <v>68.514257940165933</v>
      </c>
      <c r="Q26" s="37">
        <v>26.843067779174763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364.40000000000003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181.01</v>
      </c>
      <c r="AB26" s="76">
        <f>-STOA!P26</f>
        <v>0</v>
      </c>
      <c r="AC26">
        <f t="shared" si="0"/>
        <v>10.572951214381424</v>
      </c>
      <c r="AD26">
        <f t="shared" si="1"/>
        <v>1248.1117171643596</v>
      </c>
      <c r="AE26">
        <f>'IDT-1'!F26</f>
        <v>0</v>
      </c>
      <c r="AF26" s="25"/>
      <c r="AG26">
        <f t="shared" si="2"/>
        <v>1248.1117171643596</v>
      </c>
      <c r="AI26" s="35">
        <f>PXIL!J26</f>
        <v>0</v>
      </c>
      <c r="AJ26" s="35">
        <f>PXIL!P26</f>
        <v>0</v>
      </c>
      <c r="AK26" s="35">
        <f>RTM_IEX!J26</f>
        <v>14.55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10.575562517801197</v>
      </c>
      <c r="F27">
        <f>GT_Spot!T27</f>
        <v>0</v>
      </c>
      <c r="G27">
        <f>PPCL_NG!T27</f>
        <v>24.1</v>
      </c>
      <c r="H27">
        <f>PPCL_Spot!T27</f>
        <v>5.4119328331546983</v>
      </c>
      <c r="I27">
        <f>Bawana_NG!T27</f>
        <v>56.123644180387416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495.53576014233261</v>
      </c>
      <c r="P27" s="37">
        <v>68.514257940165933</v>
      </c>
      <c r="Q27" s="37">
        <v>26.843067779174763</v>
      </c>
      <c r="R27" s="39">
        <v>7.43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364.31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181.01</v>
      </c>
      <c r="AB27" s="76">
        <f>-STOA!P27</f>
        <v>0</v>
      </c>
      <c r="AC27">
        <f t="shared" si="0"/>
        <v>10.534986213301339</v>
      </c>
      <c r="AD27">
        <f t="shared" si="1"/>
        <v>1243.6300391797154</v>
      </c>
      <c r="AE27">
        <f>'IDT-1'!F27</f>
        <v>0</v>
      </c>
      <c r="AF27" s="25"/>
      <c r="AG27">
        <f t="shared" si="2"/>
        <v>1243.6300391797154</v>
      </c>
      <c r="AI27" s="35">
        <f>PXIL!J27</f>
        <v>0</v>
      </c>
      <c r="AJ27" s="35">
        <f>PXIL!P27</f>
        <v>0</v>
      </c>
      <c r="AK27" s="35">
        <f>RTM_IEX!J27</f>
        <v>9.6999999999999993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10.892857142857144</v>
      </c>
      <c r="F28">
        <f>GT_Spot!T28</f>
        <v>0</v>
      </c>
      <c r="G28">
        <f>PPCL_NG!T28</f>
        <v>24.1</v>
      </c>
      <c r="H28">
        <f>PPCL_Spot!T28</f>
        <v>5.4119328331546983</v>
      </c>
      <c r="I28">
        <f>Bawana_NG!T28</f>
        <v>56.123644180387416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466.29997214233259</v>
      </c>
      <c r="P28" s="37">
        <v>68.514257940165933</v>
      </c>
      <c r="Q28" s="37">
        <v>26.843067779174763</v>
      </c>
      <c r="R28" s="39">
        <v>15.107512347711557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364.43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181.01</v>
      </c>
      <c r="AB28" s="76">
        <f>-STOA!P28</f>
        <v>0</v>
      </c>
      <c r="AC28">
        <f t="shared" si="0"/>
        <v>10.569753972672586</v>
      </c>
      <c r="AD28">
        <f t="shared" si="1"/>
        <v>1247.7342903931117</v>
      </c>
      <c r="AE28">
        <f>'IDT-1'!F28</f>
        <v>0</v>
      </c>
      <c r="AF28" s="25"/>
      <c r="AG28">
        <f t="shared" si="2"/>
        <v>1247.7342903931117</v>
      </c>
      <c r="AI28" s="35">
        <f>PXIL!J28</f>
        <v>0</v>
      </c>
      <c r="AJ28" s="35">
        <f>PXIL!P28</f>
        <v>0</v>
      </c>
      <c r="AK28" s="35">
        <f>RTM_IEX!J28</f>
        <v>33.96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10.892857142857144</v>
      </c>
      <c r="F29">
        <f>GT_Spot!T29</f>
        <v>0</v>
      </c>
      <c r="G29">
        <f>PPCL_NG!T29</f>
        <v>24.1</v>
      </c>
      <c r="H29">
        <f>PPCL_Spot!T29</f>
        <v>5.4119328331546983</v>
      </c>
      <c r="I29">
        <f>Bawana_NG!T29</f>
        <v>56.123644180387416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443.50698475102826</v>
      </c>
      <c r="P29" s="37">
        <v>68.514257940165933</v>
      </c>
      <c r="Q29" s="37">
        <v>26.843067779174763</v>
      </c>
      <c r="R29" s="39">
        <v>19.07</v>
      </c>
      <c r="S29" s="39">
        <v>0</v>
      </c>
      <c r="T29" s="38">
        <f>SUMPRODUCT(LTA!J29:AN29,LTA!J$101:AN$101,LTA!J$105:AN$105)</f>
        <v>5.21</v>
      </c>
      <c r="U29" s="38">
        <f>SUMPRODUCT(LTA!J29:AN29,LTA!J$102:AN$102,LTA!J$105:AN$105)</f>
        <v>368.8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181.01</v>
      </c>
      <c r="AB29" s="76">
        <f>-STOA!P29</f>
        <v>0</v>
      </c>
      <c r="AC29">
        <f t="shared" si="0"/>
        <v>10.719773774864853</v>
      </c>
      <c r="AD29">
        <f t="shared" si="1"/>
        <v>1265.4437708519033</v>
      </c>
      <c r="AE29">
        <f>'IDT-1'!F29</f>
        <v>0</v>
      </c>
      <c r="AF29" s="25"/>
      <c r="AG29">
        <f t="shared" si="2"/>
        <v>1265.4437708519033</v>
      </c>
      <c r="AI29" s="35">
        <f>PXIL!J29</f>
        <v>0</v>
      </c>
      <c r="AJ29" s="35">
        <f>PXIL!P29</f>
        <v>0</v>
      </c>
      <c r="AK29" s="35">
        <f>RTM_IEX!J29</f>
        <v>63.07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10.892857142857144</v>
      </c>
      <c r="F30">
        <f>GT_Spot!T30</f>
        <v>0</v>
      </c>
      <c r="G30">
        <f>PPCL_NG!T30</f>
        <v>24.1</v>
      </c>
      <c r="H30">
        <f>PPCL_Spot!T30</f>
        <v>5.4119328331546983</v>
      </c>
      <c r="I30">
        <f>Bawana_NG!T30</f>
        <v>56.123644180387416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443.50698475102826</v>
      </c>
      <c r="P30" s="37">
        <v>68.514257940165933</v>
      </c>
      <c r="Q30" s="37">
        <v>26.843067779174763</v>
      </c>
      <c r="R30" s="39">
        <v>20.78</v>
      </c>
      <c r="S30" s="39">
        <v>0</v>
      </c>
      <c r="T30" s="38">
        <f>SUMPRODUCT(LTA!J30:AN30,LTA!J$101:AN$101,LTA!J$105:AN$105)</f>
        <v>8.51</v>
      </c>
      <c r="U30" s="38">
        <f>SUMPRODUCT(LTA!J30:AN30,LTA!J$102:AN$102,LTA!J$105:AN$105)</f>
        <v>374.57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181.01</v>
      </c>
      <c r="AB30" s="76">
        <f>-STOA!P30</f>
        <v>0</v>
      </c>
      <c r="AC30">
        <f t="shared" si="0"/>
        <v>10.688021774864854</v>
      </c>
      <c r="AD30">
        <f t="shared" si="1"/>
        <v>1261.6955228519034</v>
      </c>
      <c r="AE30">
        <f>'IDT-1'!F30</f>
        <v>0</v>
      </c>
      <c r="AF30" s="25"/>
      <c r="AG30">
        <f t="shared" si="2"/>
        <v>1261.6955228519034</v>
      </c>
      <c r="AI30" s="35">
        <f>PXIL!J30</f>
        <v>0</v>
      </c>
      <c r="AJ30" s="35">
        <f>PXIL!P30</f>
        <v>0</v>
      </c>
      <c r="AK30" s="35">
        <f>RTM_IEX!J30</f>
        <v>48.51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10.892857142857144</v>
      </c>
      <c r="F31">
        <f>GT_Spot!T31</f>
        <v>0</v>
      </c>
      <c r="G31">
        <f>PPCL_NG!T31</f>
        <v>24.1</v>
      </c>
      <c r="H31">
        <f>PPCL_Spot!T31</f>
        <v>5.4119328331546983</v>
      </c>
      <c r="I31">
        <f>Bawana_NG!T31</f>
        <v>56.123644180387416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404.75117039567766</v>
      </c>
      <c r="P31" s="37">
        <v>69.057106222501574</v>
      </c>
      <c r="Q31" s="37">
        <v>26.843067779174763</v>
      </c>
      <c r="R31" s="39">
        <v>21.75</v>
      </c>
      <c r="S31" s="39">
        <v>0</v>
      </c>
      <c r="T31" s="38">
        <f>SUMPRODUCT(LTA!J31:AN31,LTA!J$101:AN$101,LTA!J$105:AN$105)</f>
        <v>11.120000000000001</v>
      </c>
      <c r="U31" s="38">
        <f>SUMPRODUCT(LTA!J31:AN31,LTA!J$102:AN$102,LTA!J$105:AN$105)</f>
        <v>382.16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181.01</v>
      </c>
      <c r="AB31" s="76">
        <f>-STOA!P31</f>
        <v>0</v>
      </c>
      <c r="AC31">
        <f t="shared" si="0"/>
        <v>10.460860859851529</v>
      </c>
      <c r="AD31">
        <f t="shared" si="1"/>
        <v>1234.879717693902</v>
      </c>
      <c r="AE31">
        <f>'IDT-1'!F31</f>
        <v>0</v>
      </c>
      <c r="AF31" s="25"/>
      <c r="AG31">
        <f t="shared" si="2"/>
        <v>1234.879717693902</v>
      </c>
      <c r="AI31" s="35">
        <f>PXIL!J31</f>
        <v>0</v>
      </c>
      <c r="AJ31" s="35">
        <f>PXIL!P31</f>
        <v>0</v>
      </c>
      <c r="AK31" s="35">
        <f>RTM_IEX!J31</f>
        <v>48.51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10.892857142857144</v>
      </c>
      <c r="F32">
        <f>GT_Spot!T32</f>
        <v>0</v>
      </c>
      <c r="G32">
        <f>PPCL_NG!T32</f>
        <v>24.1</v>
      </c>
      <c r="H32">
        <f>PPCL_Spot!T32</f>
        <v>5.4119328331546983</v>
      </c>
      <c r="I32">
        <f>Bawana_NG!T32</f>
        <v>56.123644180387416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363.02769342399881</v>
      </c>
      <c r="P32" s="37">
        <v>69.057106222501574</v>
      </c>
      <c r="Q32" s="37">
        <v>26.843067779174763</v>
      </c>
      <c r="R32" s="39">
        <v>23.87</v>
      </c>
      <c r="S32" s="39">
        <v>0</v>
      </c>
      <c r="T32" s="38">
        <f>SUMPRODUCT(LTA!J32:AN32,LTA!J$101:AN$101,LTA!J$105:AN$105)</f>
        <v>16.989999999999998</v>
      </c>
      <c r="U32" s="38">
        <f>SUMPRODUCT(LTA!J32:AN32,LTA!J$102:AN$102,LTA!J$105:AN$105)</f>
        <v>390.94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181.01</v>
      </c>
      <c r="AB32" s="76">
        <f>-STOA!P32</f>
        <v>0</v>
      </c>
      <c r="AC32">
        <f t="shared" si="0"/>
        <v>10.373471653289425</v>
      </c>
      <c r="AD32">
        <f t="shared" si="1"/>
        <v>1224.5636299287848</v>
      </c>
      <c r="AE32">
        <f>'IDT-1'!F32</f>
        <v>0</v>
      </c>
      <c r="AF32" s="25"/>
      <c r="AG32">
        <f t="shared" si="2"/>
        <v>1224.5636299287848</v>
      </c>
      <c r="AI32" s="35">
        <f>PXIL!J32</f>
        <v>0</v>
      </c>
      <c r="AJ32" s="35">
        <f>PXIL!P32</f>
        <v>0</v>
      </c>
      <c r="AK32" s="35">
        <f>RTM_IEX!J32</f>
        <v>63.06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10.892857142857144</v>
      </c>
      <c r="F33">
        <f>GT_Spot!T33</f>
        <v>0</v>
      </c>
      <c r="G33">
        <f>PPCL_NG!T33</f>
        <v>24.1</v>
      </c>
      <c r="H33">
        <f>PPCL_Spot!T33</f>
        <v>5.61</v>
      </c>
      <c r="I33">
        <f>Bawana_NG!T33</f>
        <v>56.123644180387416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357.74675366461923</v>
      </c>
      <c r="P33" s="37">
        <v>69.057106222501574</v>
      </c>
      <c r="Q33" s="37">
        <v>26.843067779174763</v>
      </c>
      <c r="R33" s="39">
        <v>24.2</v>
      </c>
      <c r="S33" s="39">
        <v>0</v>
      </c>
      <c r="T33" s="38">
        <f>SUMPRODUCT(LTA!J33:AN33,LTA!J$101:AN$101,LTA!J$105:AN$105)</f>
        <v>21.08</v>
      </c>
      <c r="U33" s="38">
        <f>SUMPRODUCT(LTA!J33:AN33,LTA!J$102:AN$102,LTA!J$105:AN$105)</f>
        <v>399.99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181.01</v>
      </c>
      <c r="AB33" s="76">
        <f>-STOA!P33</f>
        <v>0</v>
      </c>
      <c r="AC33">
        <f t="shared" si="0"/>
        <v>10.321703523512138</v>
      </c>
      <c r="AD33">
        <f t="shared" si="1"/>
        <v>1218.4525254660282</v>
      </c>
      <c r="AE33">
        <f>'IDT-1'!F33</f>
        <v>0</v>
      </c>
      <c r="AF33" s="25"/>
      <c r="AG33">
        <f t="shared" si="2"/>
        <v>1218.4525254660282</v>
      </c>
      <c r="AI33" s="35">
        <f>PXIL!J33</f>
        <v>0</v>
      </c>
      <c r="AJ33" s="35">
        <f>PXIL!P33</f>
        <v>0</v>
      </c>
      <c r="AK33" s="35">
        <f>RTM_IEX!J33</f>
        <v>48.51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10.892857142857144</v>
      </c>
      <c r="F34">
        <f>GT_Spot!T34</f>
        <v>0</v>
      </c>
      <c r="G34">
        <f>PPCL_NG!T34</f>
        <v>24.1</v>
      </c>
      <c r="H34">
        <f>PPCL_Spot!T34</f>
        <v>5.61</v>
      </c>
      <c r="I34">
        <f>Bawana_NG!T34</f>
        <v>56.123644180387416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351.23665864448486</v>
      </c>
      <c r="P34" s="37">
        <v>69.057106222501574</v>
      </c>
      <c r="Q34" s="37">
        <v>26.843067779174763</v>
      </c>
      <c r="R34" s="39">
        <v>25.2</v>
      </c>
      <c r="S34" s="39">
        <v>0</v>
      </c>
      <c r="T34" s="38">
        <f>SUMPRODUCT(LTA!J34:AN34,LTA!J$101:AN$101,LTA!J$105:AN$105)</f>
        <v>29.11</v>
      </c>
      <c r="U34" s="38">
        <f>SUMPRODUCT(LTA!J34:AN34,LTA!J$102:AN$102,LTA!J$105:AN$105)</f>
        <v>409.38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181.01</v>
      </c>
      <c r="AB34" s="76">
        <f>-STOA!P34</f>
        <v>0</v>
      </c>
      <c r="AC34">
        <f t="shared" si="0"/>
        <v>10.340182725343009</v>
      </c>
      <c r="AD34">
        <f t="shared" si="1"/>
        <v>1220.6339512440627</v>
      </c>
      <c r="AE34">
        <f>'IDT-1'!F34</f>
        <v>0</v>
      </c>
      <c r="AF34" s="25"/>
      <c r="AG34">
        <f t="shared" si="2"/>
        <v>1220.6339512440627</v>
      </c>
      <c r="AI34" s="35">
        <f>PXIL!J34</f>
        <v>0</v>
      </c>
      <c r="AJ34" s="35">
        <f>PXIL!P34</f>
        <v>0</v>
      </c>
      <c r="AK34" s="35">
        <f>RTM_IEX!J34</f>
        <v>38.799999999999997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10.575562517801197</v>
      </c>
      <c r="F35">
        <f>GT_Spot!T35</f>
        <v>0</v>
      </c>
      <c r="G35">
        <f>PPCL_NG!T35</f>
        <v>24.1</v>
      </c>
      <c r="H35">
        <f>PPCL_Spot!T35</f>
        <v>5.61</v>
      </c>
      <c r="I35">
        <f>Bawana_NG!T35</f>
        <v>56.123644180387416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329.20925278703311</v>
      </c>
      <c r="P35" s="37">
        <v>68.514257940165933</v>
      </c>
      <c r="Q35" s="37">
        <v>26.843067779174763</v>
      </c>
      <c r="R35" s="39">
        <v>25.2</v>
      </c>
      <c r="S35" s="39">
        <v>0</v>
      </c>
      <c r="T35" s="38">
        <f>SUMPRODUCT(LTA!J35:AN35,LTA!J$101:AN$101,LTA!J$105:AN$105)</f>
        <v>37.28</v>
      </c>
      <c r="U35" s="38">
        <f>SUMPRODUCT(LTA!J35:AN35,LTA!J$102:AN$102,LTA!J$105:AN$105)</f>
        <v>418.61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200.41</v>
      </c>
      <c r="AB35" s="76">
        <f>-STOA!P35</f>
        <v>0</v>
      </c>
      <c r="AC35">
        <f t="shared" si="0"/>
        <v>10.457047315718324</v>
      </c>
      <c r="AD35">
        <f t="shared" si="1"/>
        <v>1234.4295378888442</v>
      </c>
      <c r="AE35">
        <f>'IDT-1'!F35</f>
        <v>0</v>
      </c>
      <c r="AF35" s="25"/>
      <c r="AG35">
        <f t="shared" si="2"/>
        <v>1234.4295378888442</v>
      </c>
      <c r="AI35" s="35">
        <f>PXIL!J35</f>
        <v>0</v>
      </c>
      <c r="AJ35" s="35">
        <f>PXIL!P35</f>
        <v>0</v>
      </c>
      <c r="AK35" s="35">
        <f>RTM_IEX!J35</f>
        <v>38.799999999999997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10.575562517801197</v>
      </c>
      <c r="F36">
        <f>GT_Spot!T36</f>
        <v>0</v>
      </c>
      <c r="G36">
        <f>PPCL_NG!T36</f>
        <v>24.1</v>
      </c>
      <c r="H36">
        <f>PPCL_Spot!T36</f>
        <v>5.61</v>
      </c>
      <c r="I36">
        <f>Bawana_NG!T36</f>
        <v>56.123644180387416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329.2192527870331</v>
      </c>
      <c r="P36" s="37">
        <v>68.514257940165933</v>
      </c>
      <c r="Q36" s="37">
        <v>26.843067779174763</v>
      </c>
      <c r="R36" s="39">
        <v>25.2</v>
      </c>
      <c r="S36" s="39">
        <v>0</v>
      </c>
      <c r="T36" s="38">
        <f>SUMPRODUCT(LTA!J36:AN36,LTA!J$101:AN$101,LTA!J$105:AN$105)</f>
        <v>45.53</v>
      </c>
      <c r="U36" s="38">
        <f>SUMPRODUCT(LTA!J36:AN36,LTA!J$102:AN$102,LTA!J$105:AN$105)</f>
        <v>427.87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200.41</v>
      </c>
      <c r="AB36" s="76">
        <f>-STOA!P36</f>
        <v>0</v>
      </c>
      <c r="AC36">
        <f t="shared" si="0"/>
        <v>10.563559315718324</v>
      </c>
      <c r="AD36">
        <f t="shared" si="1"/>
        <v>1247.0030258888441</v>
      </c>
      <c r="AE36">
        <f>'IDT-1'!F36</f>
        <v>0</v>
      </c>
      <c r="AF36" s="25"/>
      <c r="AG36">
        <f t="shared" si="2"/>
        <v>1247.0030258888441</v>
      </c>
      <c r="AI36" s="35">
        <f>PXIL!J36</f>
        <v>0</v>
      </c>
      <c r="AJ36" s="35">
        <f>PXIL!P36</f>
        <v>0</v>
      </c>
      <c r="AK36" s="35">
        <f>RTM_IEX!J36</f>
        <v>33.96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10.575562517801197</v>
      </c>
      <c r="F37">
        <f>GT_Spot!T37</f>
        <v>0</v>
      </c>
      <c r="G37">
        <f>PPCL_NG!T37</f>
        <v>24.1</v>
      </c>
      <c r="H37">
        <f>PPCL_Spot!T37</f>
        <v>5.61</v>
      </c>
      <c r="I37">
        <f>Bawana_NG!T37</f>
        <v>56.123644180387416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344.41033341348668</v>
      </c>
      <c r="P37" s="37">
        <v>75.617128972246491</v>
      </c>
      <c r="Q37" s="37">
        <v>26.843067779174763</v>
      </c>
      <c r="R37" s="39">
        <v>25.2</v>
      </c>
      <c r="S37" s="39">
        <v>0</v>
      </c>
      <c r="T37" s="38">
        <f>SUMPRODUCT(LTA!J37:AN37,LTA!J$101:AN$101,LTA!J$105:AN$105)</f>
        <v>53.71</v>
      </c>
      <c r="U37" s="38">
        <f>SUMPRODUCT(LTA!J37:AN37,LTA!J$102:AN$102,LTA!J$105:AN$105)</f>
        <v>436.74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200.41</v>
      </c>
      <c r="AB37" s="76">
        <f>-STOA!P37</f>
        <v>0</v>
      </c>
      <c r="AC37">
        <f t="shared" si="0"/>
        <v>10.608784509650013</v>
      </c>
      <c r="AD37">
        <f t="shared" si="1"/>
        <v>1252.341752353447</v>
      </c>
      <c r="AE37">
        <f>'IDT-1'!F37</f>
        <v>0</v>
      </c>
      <c r="AF37" s="25"/>
      <c r="AG37">
        <f t="shared" si="2"/>
        <v>1252.341752353447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10.575562517801197</v>
      </c>
      <c r="F38">
        <f>GT_Spot!T38</f>
        <v>0</v>
      </c>
      <c r="G38">
        <f>PPCL_NG!T38</f>
        <v>24.1</v>
      </c>
      <c r="H38">
        <f>PPCL_Spot!T38</f>
        <v>5.61</v>
      </c>
      <c r="I38">
        <f>Bawana_NG!T38</f>
        <v>56.123644180387416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344.41033341348668</v>
      </c>
      <c r="P38" s="37">
        <v>75.617128972246491</v>
      </c>
      <c r="Q38" s="37">
        <v>26.843067779174763</v>
      </c>
      <c r="R38" s="39">
        <v>25.2</v>
      </c>
      <c r="S38" s="39">
        <v>0</v>
      </c>
      <c r="T38" s="38">
        <f>SUMPRODUCT(LTA!J38:AN38,LTA!J$101:AN$101,LTA!J$105:AN$105)</f>
        <v>61.84</v>
      </c>
      <c r="U38" s="38">
        <f>SUMPRODUCT(LTA!J38:AN38,LTA!J$102:AN$102,LTA!J$105:AN$105)</f>
        <v>445.33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200.41</v>
      </c>
      <c r="AB38" s="76">
        <f>-STOA!P38</f>
        <v>0</v>
      </c>
      <c r="AC38">
        <f t="shared" si="0"/>
        <v>10.833944086898903</v>
      </c>
      <c r="AD38">
        <f t="shared" si="1"/>
        <v>1258.8365927761977</v>
      </c>
      <c r="AE38">
        <f>'IDT-1'!F38</f>
        <v>0</v>
      </c>
      <c r="AF38" s="25"/>
      <c r="AG38">
        <f t="shared" si="2"/>
        <v>1258.8365927761977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10.065757842274992</v>
      </c>
      <c r="F39">
        <f>GT_Spot!T39</f>
        <v>0</v>
      </c>
      <c r="G39">
        <f>PPCL_NG!T39</f>
        <v>24.1</v>
      </c>
      <c r="H39">
        <f>PPCL_Spot!T39</f>
        <v>5.61</v>
      </c>
      <c r="I39">
        <f>Bawana_NG!T39</f>
        <v>56.563637358936361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331.92383884826933</v>
      </c>
      <c r="P39" s="37">
        <v>75.617128972246491</v>
      </c>
      <c r="Q39" s="37">
        <v>26.843067779174763</v>
      </c>
      <c r="R39" s="39">
        <v>25.2</v>
      </c>
      <c r="S39" s="39">
        <v>0</v>
      </c>
      <c r="T39" s="38">
        <f>SUMPRODUCT(LTA!J39:AN39,LTA!J$101:AN$101,LTA!J$105:AN$105)</f>
        <v>69.87</v>
      </c>
      <c r="U39" s="38">
        <f>SUMPRODUCT(LTA!J39:AN39,LTA!J$102:AN$102,LTA!J$105:AN$105)</f>
        <v>448.75000000000006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200.32000000000002</v>
      </c>
      <c r="AB39" s="76">
        <f>-STOA!P39</f>
        <v>0</v>
      </c>
      <c r="AC39">
        <f t="shared" si="0"/>
        <v>10.983623538727574</v>
      </c>
      <c r="AD39">
        <f t="shared" si="1"/>
        <v>1296.5906072621742</v>
      </c>
      <c r="AE39">
        <f>'IDT-1'!F39</f>
        <v>0</v>
      </c>
      <c r="AF39" s="25"/>
      <c r="AG39">
        <f t="shared" si="2"/>
        <v>1296.5906072621742</v>
      </c>
      <c r="AI39" s="35">
        <f>PXIL!J39</f>
        <v>0</v>
      </c>
      <c r="AJ39" s="35">
        <f>PXIL!P39</f>
        <v>0</v>
      </c>
      <c r="AK39" s="35">
        <f>RTM_IEX!J39</f>
        <v>29.1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10.065757842274992</v>
      </c>
      <c r="F40">
        <f>GT_Spot!T40</f>
        <v>0</v>
      </c>
      <c r="G40">
        <f>PPCL_NG!T40</f>
        <v>24.1</v>
      </c>
      <c r="H40">
        <f>PPCL_Spot!T40</f>
        <v>5.61</v>
      </c>
      <c r="I40">
        <f>Bawana_NG!T40</f>
        <v>56.563637358936361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331.26730080479103</v>
      </c>
      <c r="P40" s="37">
        <v>75.617128972246491</v>
      </c>
      <c r="Q40" s="37">
        <v>26.843067779174763</v>
      </c>
      <c r="R40" s="39">
        <v>25.2</v>
      </c>
      <c r="S40" s="39">
        <v>0</v>
      </c>
      <c r="T40" s="38">
        <f>SUMPRODUCT(LTA!J40:AN40,LTA!J$101:AN$101,LTA!J$105:AN$105)</f>
        <v>76.86</v>
      </c>
      <c r="U40" s="38">
        <f>SUMPRODUCT(LTA!J40:AN40,LTA!J$102:AN$102,LTA!J$105:AN$105)</f>
        <v>456.50000000000006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22.31</v>
      </c>
      <c r="Z40" s="35">
        <f>IEX!P40</f>
        <v>0</v>
      </c>
      <c r="AA40" s="76">
        <f>STOA!J40</f>
        <v>200.32000000000002</v>
      </c>
      <c r="AB40" s="76">
        <f>-STOA!P40</f>
        <v>0</v>
      </c>
      <c r="AC40">
        <f t="shared" si="0"/>
        <v>11.778292619162359</v>
      </c>
      <c r="AD40">
        <f t="shared" si="1"/>
        <v>1390.3994001382614</v>
      </c>
      <c r="AE40">
        <f>'IDT-1'!F40</f>
        <v>0</v>
      </c>
      <c r="AF40" s="25"/>
      <c r="AG40">
        <f t="shared" si="2"/>
        <v>1390.3994001382614</v>
      </c>
      <c r="AI40" s="35">
        <f>PXIL!J40</f>
        <v>0</v>
      </c>
      <c r="AJ40" s="35">
        <f>PXIL!P40</f>
        <v>0</v>
      </c>
      <c r="AK40" s="35">
        <f>RTM_IEX!J40</f>
        <v>87.31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10.065757842274992</v>
      </c>
      <c r="F41">
        <f>GT_Spot!T41</f>
        <v>0</v>
      </c>
      <c r="G41">
        <f>PPCL_NG!T41</f>
        <v>24.1</v>
      </c>
      <c r="H41">
        <f>PPCL_Spot!T41</f>
        <v>5.61</v>
      </c>
      <c r="I41">
        <f>Bawana_NG!T41</f>
        <v>56.563637358936361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331.126172804791</v>
      </c>
      <c r="P41" s="37">
        <v>75.617128972246491</v>
      </c>
      <c r="Q41" s="37">
        <v>26.843067779174763</v>
      </c>
      <c r="R41" s="39">
        <v>25.2</v>
      </c>
      <c r="S41" s="39">
        <v>0</v>
      </c>
      <c r="T41" s="38">
        <f>SUMPRODUCT(LTA!J41:AN41,LTA!J$101:AN$101,LTA!J$105:AN$105)</f>
        <v>83.75</v>
      </c>
      <c r="U41" s="38">
        <f>SUMPRODUCT(LTA!J41:AN41,LTA!J$102:AN$102,LTA!J$105:AN$105)</f>
        <v>463.85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60.15</v>
      </c>
      <c r="Z41" s="35">
        <f>IEX!P41</f>
        <v>0</v>
      </c>
      <c r="AA41" s="76">
        <f>STOA!J41</f>
        <v>200.32000000000002</v>
      </c>
      <c r="AB41" s="76">
        <f>-STOA!P41</f>
        <v>0</v>
      </c>
      <c r="AC41">
        <f t="shared" si="0"/>
        <v>12.418279143962359</v>
      </c>
      <c r="AD41">
        <f t="shared" si="1"/>
        <v>1465.9482856134614</v>
      </c>
      <c r="AE41">
        <f>'IDT-1'!F41</f>
        <v>0</v>
      </c>
      <c r="AF41" s="25"/>
      <c r="AG41">
        <f t="shared" si="2"/>
        <v>1465.9482856134614</v>
      </c>
      <c r="AI41" s="35">
        <f>PXIL!J41</f>
        <v>0</v>
      </c>
      <c r="AJ41" s="35">
        <f>PXIL!P41</f>
        <v>0</v>
      </c>
      <c r="AK41" s="35">
        <f>RTM_IEX!J41</f>
        <v>111.56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10.065757842274992</v>
      </c>
      <c r="F42">
        <f>GT_Spot!T42</f>
        <v>0</v>
      </c>
      <c r="G42">
        <f>PPCL_NG!T42</f>
        <v>24.1</v>
      </c>
      <c r="H42">
        <f>PPCL_Spot!T42</f>
        <v>5.61</v>
      </c>
      <c r="I42">
        <f>Bawana_NG!T42</f>
        <v>56.563637358936361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324.16487122084169</v>
      </c>
      <c r="P42" s="37">
        <v>75.617128972246491</v>
      </c>
      <c r="Q42" s="37">
        <v>26.843067779174763</v>
      </c>
      <c r="R42" s="39">
        <v>25.2</v>
      </c>
      <c r="S42" s="39">
        <v>0</v>
      </c>
      <c r="T42" s="38">
        <f>SUMPRODUCT(LTA!J42:AN42,LTA!J$101:AN$101,LTA!J$105:AN$105)</f>
        <v>89.67</v>
      </c>
      <c r="U42" s="38">
        <f>SUMPRODUCT(LTA!J42:AN42,LTA!J$102:AN$102,LTA!J$105:AN$105)</f>
        <v>470.90000000000003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104.77</v>
      </c>
      <c r="Z42" s="35">
        <f>IEX!P42</f>
        <v>0</v>
      </c>
      <c r="AA42" s="76">
        <f>STOA!J42</f>
        <v>200.32000000000002</v>
      </c>
      <c r="AB42" s="76">
        <f>-STOA!P42</f>
        <v>0</v>
      </c>
      <c r="AC42">
        <f t="shared" si="0"/>
        <v>12.843560210657184</v>
      </c>
      <c r="AD42">
        <f t="shared" si="1"/>
        <v>1516.1517029628171</v>
      </c>
      <c r="AE42">
        <f>'IDT-1'!F42</f>
        <v>0</v>
      </c>
      <c r="AF42" s="25"/>
      <c r="AG42">
        <f t="shared" si="2"/>
        <v>1516.1517029628171</v>
      </c>
      <c r="AI42" s="35">
        <f>PXIL!J42</f>
        <v>0</v>
      </c>
      <c r="AJ42" s="35">
        <f>PXIL!P42</f>
        <v>0</v>
      </c>
      <c r="AK42" s="35">
        <f>RTM_IEX!J42</f>
        <v>111.56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9.0818181818181802</v>
      </c>
      <c r="F43">
        <f>GT_Spot!T43</f>
        <v>0</v>
      </c>
      <c r="G43">
        <f>PPCL_NG!T43</f>
        <v>24.1</v>
      </c>
      <c r="H43">
        <f>PPCL_Spot!T43</f>
        <v>4.9980007996801277</v>
      </c>
      <c r="I43">
        <f>Bawana_NG!T43</f>
        <v>56.563637358936361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319.92217346794729</v>
      </c>
      <c r="P43" s="37">
        <v>75.617128972246491</v>
      </c>
      <c r="Q43" s="37">
        <v>26.843067779174763</v>
      </c>
      <c r="R43" s="39">
        <v>25.2</v>
      </c>
      <c r="S43" s="39">
        <v>0</v>
      </c>
      <c r="T43" s="38">
        <f>SUMPRODUCT(LTA!J43:AN43,LTA!J$101:AN$101,LTA!J$105:AN$105)</f>
        <v>96.28</v>
      </c>
      <c r="U43" s="38">
        <f>SUMPRODUCT(LTA!J43:AN43,LTA!J$102:AN$102,LTA!J$105:AN$105)</f>
        <v>476.64000000000004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138.72999999999999</v>
      </c>
      <c r="Z43" s="35">
        <f>IEX!P43</f>
        <v>0</v>
      </c>
      <c r="AA43" s="76">
        <f>STOA!J43</f>
        <v>200.32000000000002</v>
      </c>
      <c r="AB43" s="76">
        <f>-STOA!P43</f>
        <v>0</v>
      </c>
      <c r="AC43">
        <f t="shared" si="0"/>
        <v>13.224343663102347</v>
      </c>
      <c r="AD43">
        <f t="shared" si="1"/>
        <v>1561.1022828967009</v>
      </c>
      <c r="AE43">
        <f>'IDT-1'!F43</f>
        <v>0</v>
      </c>
      <c r="AF43" s="25"/>
      <c r="AG43">
        <f t="shared" si="2"/>
        <v>1561.1022828967009</v>
      </c>
      <c r="AI43" s="35">
        <f>PXIL!J43</f>
        <v>0</v>
      </c>
      <c r="AJ43" s="35">
        <f>PXIL!P43</f>
        <v>0</v>
      </c>
      <c r="AK43" s="35">
        <f>RTM_IEX!J43</f>
        <v>116.42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9.0818181818181802</v>
      </c>
      <c r="F44">
        <f>GT_Spot!T44</f>
        <v>0</v>
      </c>
      <c r="G44">
        <f>PPCL_NG!T44</f>
        <v>24.1</v>
      </c>
      <c r="H44">
        <f>PPCL_Spot!T44</f>
        <v>4.9980007996801277</v>
      </c>
      <c r="I44">
        <f>Bawana_NG!T44</f>
        <v>56.563637358936361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337.78969447526242</v>
      </c>
      <c r="P44" s="37">
        <v>75.617128972246491</v>
      </c>
      <c r="Q44" s="37">
        <v>26.843067779174763</v>
      </c>
      <c r="R44" s="39">
        <v>25.2</v>
      </c>
      <c r="S44" s="39">
        <v>0</v>
      </c>
      <c r="T44" s="38">
        <f>SUMPRODUCT(LTA!J44:AN44,LTA!J$101:AN$101,LTA!J$105:AN$105)</f>
        <v>101.08</v>
      </c>
      <c r="U44" s="38">
        <f>SUMPRODUCT(LTA!J44:AN44,LTA!J$102:AN$102,LTA!J$105:AN$105)</f>
        <v>481.47000000000008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159.1</v>
      </c>
      <c r="Z44" s="35">
        <f>IEX!P44</f>
        <v>0</v>
      </c>
      <c r="AA44" s="76">
        <f>STOA!J44</f>
        <v>200.32000000000002</v>
      </c>
      <c r="AB44" s="76">
        <f>-STOA!P44</f>
        <v>0</v>
      </c>
      <c r="AC44">
        <f t="shared" si="0"/>
        <v>13.544866839563795</v>
      </c>
      <c r="AD44">
        <f t="shared" si="1"/>
        <v>1598.9392807275547</v>
      </c>
      <c r="AE44">
        <f>'IDT-1'!F44</f>
        <v>0</v>
      </c>
      <c r="AF44" s="25"/>
      <c r="AG44">
        <f t="shared" si="2"/>
        <v>1598.9392807275547</v>
      </c>
      <c r="AI44" s="35">
        <f>PXIL!J44</f>
        <v>0</v>
      </c>
      <c r="AJ44" s="35">
        <f>PXIL!P44</f>
        <v>0</v>
      </c>
      <c r="AK44" s="35">
        <f>RTM_IEX!J44</f>
        <v>106.71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9.0818181818181802</v>
      </c>
      <c r="F45">
        <f>GT_Spot!T45</f>
        <v>0</v>
      </c>
      <c r="G45">
        <f>PPCL_NG!T45</f>
        <v>24.1</v>
      </c>
      <c r="H45">
        <f>PPCL_Spot!T45</f>
        <v>4.9980007996801277</v>
      </c>
      <c r="I45">
        <f>Bawana_NG!T45</f>
        <v>56.563637358936361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334.44405421593484</v>
      </c>
      <c r="P45" s="37">
        <v>75.617128972246491</v>
      </c>
      <c r="Q45" s="37">
        <v>26.843067779174763</v>
      </c>
      <c r="R45" s="39">
        <v>25.2</v>
      </c>
      <c r="S45" s="39">
        <v>0</v>
      </c>
      <c r="T45" s="38">
        <f>SUMPRODUCT(LTA!J45:AN45,LTA!J$101:AN$101,LTA!J$105:AN$105)</f>
        <v>104.53999999999999</v>
      </c>
      <c r="U45" s="38">
        <f>SUMPRODUCT(LTA!J45:AN45,LTA!J$102:AN$102,LTA!J$105:AN$105)</f>
        <v>488.66000000000008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183.35</v>
      </c>
      <c r="Z45" s="35">
        <f>IEX!P45</f>
        <v>0</v>
      </c>
      <c r="AA45" s="76">
        <f>STOA!J45</f>
        <v>200.32000000000002</v>
      </c>
      <c r="AB45" s="76">
        <f>-STOA!P45</f>
        <v>0</v>
      </c>
      <c r="AC45">
        <f t="shared" si="0"/>
        <v>13.695851461385441</v>
      </c>
      <c r="AD45">
        <f t="shared" si="1"/>
        <v>1616.7626558464051</v>
      </c>
      <c r="AE45">
        <f>'IDT-1'!F45</f>
        <v>0</v>
      </c>
      <c r="AF45" s="25"/>
      <c r="AG45">
        <f t="shared" si="2"/>
        <v>1616.7626558464051</v>
      </c>
      <c r="AI45" s="35">
        <f>PXIL!J45</f>
        <v>0</v>
      </c>
      <c r="AJ45" s="35">
        <f>PXIL!P45</f>
        <v>0</v>
      </c>
      <c r="AK45" s="35">
        <f>RTM_IEX!J45</f>
        <v>93.13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9.0818181818181802</v>
      </c>
      <c r="F46">
        <f>GT_Spot!T46</f>
        <v>0</v>
      </c>
      <c r="G46">
        <f>PPCL_NG!T46</f>
        <v>24.1</v>
      </c>
      <c r="H46">
        <f>PPCL_Spot!T46</f>
        <v>4.9980007996801277</v>
      </c>
      <c r="I46">
        <f>Bawana_NG!T46</f>
        <v>56.563637358936361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316.55490800040525</v>
      </c>
      <c r="P46" s="37">
        <v>75.617128972246491</v>
      </c>
      <c r="Q46" s="37">
        <v>26.843067779174763</v>
      </c>
      <c r="R46" s="39">
        <v>25.2</v>
      </c>
      <c r="S46" s="39">
        <v>0</v>
      </c>
      <c r="T46" s="38">
        <f>SUMPRODUCT(LTA!J46:AN46,LTA!J$101:AN$101,LTA!J$105:AN$105)</f>
        <v>108.16</v>
      </c>
      <c r="U46" s="38">
        <f>SUMPRODUCT(LTA!J46:AN46,LTA!J$102:AN$102,LTA!J$105:AN$105)</f>
        <v>491.22000000000008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198.87</v>
      </c>
      <c r="Z46" s="35">
        <f>IEX!P46</f>
        <v>0</v>
      </c>
      <c r="AA46" s="76">
        <f>STOA!J46</f>
        <v>200.32000000000002</v>
      </c>
      <c r="AB46" s="76">
        <f>-STOA!P46</f>
        <v>0</v>
      </c>
      <c r="AC46">
        <f t="shared" si="0"/>
        <v>13.784982633174993</v>
      </c>
      <c r="AD46">
        <f t="shared" si="1"/>
        <v>1627.2843784590862</v>
      </c>
      <c r="AE46">
        <f>'IDT-1'!F46</f>
        <v>0</v>
      </c>
      <c r="AF46" s="25"/>
      <c r="AG46">
        <f t="shared" si="2"/>
        <v>1627.2843784590862</v>
      </c>
      <c r="AI46" s="35">
        <f>PXIL!J46</f>
        <v>0</v>
      </c>
      <c r="AJ46" s="35">
        <f>PXIL!P46</f>
        <v>0</v>
      </c>
      <c r="AK46" s="35">
        <f>RTM_IEX!J46</f>
        <v>99.93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8.7862433862433864</v>
      </c>
      <c r="F47">
        <f>GT_Spot!T47</f>
        <v>0</v>
      </c>
      <c r="G47">
        <f>PPCL_NG!T47</f>
        <v>24.1</v>
      </c>
      <c r="H47">
        <f>PPCL_Spot!T47</f>
        <v>4.9980007996801277</v>
      </c>
      <c r="I47">
        <f>Bawana_NG!T47</f>
        <v>56.563637358936361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310.5915396644491</v>
      </c>
      <c r="P47" s="37">
        <v>75.617128972246491</v>
      </c>
      <c r="Q47" s="37">
        <v>26.843067779174763</v>
      </c>
      <c r="R47" s="39">
        <v>25.2</v>
      </c>
      <c r="S47" s="39">
        <v>0</v>
      </c>
      <c r="T47" s="38">
        <f>SUMPRODUCT(LTA!J47:AN47,LTA!J$101:AN$101,LTA!J$105:AN$105)</f>
        <v>110.42</v>
      </c>
      <c r="U47" s="38">
        <f>SUMPRODUCT(LTA!J47:AN47,LTA!J$102:AN$102,LTA!J$105:AN$105)</f>
        <v>493.32000000000005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204.7</v>
      </c>
      <c r="Z47" s="35">
        <f>IEX!P47</f>
        <v>0</v>
      </c>
      <c r="AA47" s="76">
        <f>STOA!J47</f>
        <v>200.32000000000002</v>
      </c>
      <c r="AB47" s="76">
        <f>-STOA!P47</f>
        <v>0</v>
      </c>
      <c r="AC47">
        <f t="shared" si="0"/>
        <v>13.850511510870131</v>
      </c>
      <c r="AD47">
        <f t="shared" si="1"/>
        <v>1635.0199064498599</v>
      </c>
      <c r="AE47">
        <f>'IDT-1'!F47</f>
        <v>0</v>
      </c>
      <c r="AF47" s="25"/>
      <c r="AG47">
        <f t="shared" si="2"/>
        <v>1635.0199064498599</v>
      </c>
      <c r="AI47" s="35">
        <f>PXIL!J47</f>
        <v>0</v>
      </c>
      <c r="AJ47" s="35">
        <f>PXIL!P47</f>
        <v>0</v>
      </c>
      <c r="AK47" s="35">
        <f>RTM_IEX!J47</f>
        <v>103.8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8.7862433862433864</v>
      </c>
      <c r="F48">
        <f>GT_Spot!T48</f>
        <v>0</v>
      </c>
      <c r="G48">
        <f>PPCL_NG!T48</f>
        <v>24.1</v>
      </c>
      <c r="H48">
        <f>PPCL_Spot!T48</f>
        <v>4.9980007996801277</v>
      </c>
      <c r="I48">
        <f>Bawana_NG!T48</f>
        <v>56.563637358936361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310.61161577075245</v>
      </c>
      <c r="P48" s="37">
        <v>75.617128972246491</v>
      </c>
      <c r="Q48" s="37">
        <v>26.843067779174763</v>
      </c>
      <c r="R48" s="39">
        <v>25.2</v>
      </c>
      <c r="S48" s="39">
        <v>0</v>
      </c>
      <c r="T48" s="38">
        <f>SUMPRODUCT(LTA!J48:AN48,LTA!J$101:AN$101,LTA!J$105:AN$105)</f>
        <v>110.66</v>
      </c>
      <c r="U48" s="38">
        <f>SUMPRODUCT(LTA!J48:AN48,LTA!J$102:AN$102,LTA!J$105:AN$105)</f>
        <v>494.85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220.21</v>
      </c>
      <c r="Z48" s="35">
        <f>IEX!P48</f>
        <v>0</v>
      </c>
      <c r="AA48" s="76">
        <f>STOA!J48</f>
        <v>200.32000000000002</v>
      </c>
      <c r="AB48" s="76">
        <f>-STOA!P48</f>
        <v>0</v>
      </c>
      <c r="AC48">
        <f t="shared" si="0"/>
        <v>14.00406415016308</v>
      </c>
      <c r="AD48">
        <f t="shared" si="1"/>
        <v>1653.1464299168704</v>
      </c>
      <c r="AE48">
        <f>'IDT-1'!F48</f>
        <v>0</v>
      </c>
      <c r="AF48" s="25"/>
      <c r="AG48">
        <f t="shared" si="2"/>
        <v>1653.1464299168704</v>
      </c>
      <c r="AI48" s="35">
        <f>PXIL!J48</f>
        <v>0</v>
      </c>
      <c r="AJ48" s="35">
        <f>PXIL!P48</f>
        <v>0</v>
      </c>
      <c r="AK48" s="35">
        <f>RTM_IEX!J48</f>
        <v>104.78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8.7862433862433864</v>
      </c>
      <c r="F49">
        <f>GT_Spot!T49</f>
        <v>0</v>
      </c>
      <c r="G49">
        <f>PPCL_NG!T49</f>
        <v>24.1</v>
      </c>
      <c r="H49">
        <f>PPCL_Spot!T49</f>
        <v>4.9980007996801277</v>
      </c>
      <c r="I49">
        <f>Bawana_NG!T49</f>
        <v>56.563637358936361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357.45314902274373</v>
      </c>
      <c r="P49" s="37">
        <v>75.617128972246491</v>
      </c>
      <c r="Q49" s="37">
        <v>26.843067779174763</v>
      </c>
      <c r="R49" s="39">
        <v>25.2</v>
      </c>
      <c r="S49" s="39">
        <v>0</v>
      </c>
      <c r="T49" s="38">
        <f>SUMPRODUCT(LTA!J49:AN49,LTA!J$101:AN$101,LTA!J$105:AN$105)</f>
        <v>110.66</v>
      </c>
      <c r="U49" s="38">
        <f>SUMPRODUCT(LTA!J49:AN49,LTA!J$102:AN$102,LTA!J$105:AN$105)</f>
        <v>495.77000000000004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237.67</v>
      </c>
      <c r="Z49" s="35">
        <f>IEX!P49</f>
        <v>0</v>
      </c>
      <c r="AA49" s="76">
        <f>STOA!J49</f>
        <v>200.32000000000002</v>
      </c>
      <c r="AB49" s="76">
        <f>-STOA!P49</f>
        <v>0</v>
      </c>
      <c r="AC49">
        <f t="shared" si="0"/>
        <v>14.022221029479809</v>
      </c>
      <c r="AD49">
        <f t="shared" si="1"/>
        <v>1655.2898062895451</v>
      </c>
      <c r="AE49">
        <f>'IDT-1'!F49</f>
        <v>0</v>
      </c>
      <c r="AF49" s="25"/>
      <c r="AG49">
        <f t="shared" si="2"/>
        <v>1655.2898062895451</v>
      </c>
      <c r="AI49" s="35">
        <f>PXIL!J49</f>
        <v>0</v>
      </c>
      <c r="AJ49" s="35">
        <f>PXIL!P49</f>
        <v>0</v>
      </c>
      <c r="AK49" s="35">
        <f>RTM_IEX!J49</f>
        <v>41.72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8.7862433862433864</v>
      </c>
      <c r="F50">
        <f>GT_Spot!T50</f>
        <v>0</v>
      </c>
      <c r="G50">
        <f>PPCL_NG!T50</f>
        <v>24.1</v>
      </c>
      <c r="H50">
        <f>PPCL_Spot!T50</f>
        <v>4.9980007996801277</v>
      </c>
      <c r="I50">
        <f>Bawana_NG!T50</f>
        <v>56.563637358936361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357.45314902274373</v>
      </c>
      <c r="P50" s="37">
        <v>75.617128972246491</v>
      </c>
      <c r="Q50" s="37">
        <v>26.843067779174763</v>
      </c>
      <c r="R50" s="39">
        <v>25.2</v>
      </c>
      <c r="S50" s="39">
        <v>0</v>
      </c>
      <c r="T50" s="38">
        <f>SUMPRODUCT(LTA!J50:AN50,LTA!J$101:AN$101,LTA!J$105:AN$105)</f>
        <v>110.66</v>
      </c>
      <c r="U50" s="38">
        <f>SUMPRODUCT(LTA!J50:AN50,LTA!J$102:AN$102,LTA!J$105:AN$105)</f>
        <v>496.38000000000005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254.17</v>
      </c>
      <c r="Z50" s="35">
        <f>IEX!P50</f>
        <v>0</v>
      </c>
      <c r="AA50" s="76">
        <f>STOA!J50</f>
        <v>200.32000000000002</v>
      </c>
      <c r="AB50" s="76">
        <f>-STOA!P50</f>
        <v>0</v>
      </c>
      <c r="AC50">
        <f t="shared" si="0"/>
        <v>14.100761029479809</v>
      </c>
      <c r="AD50">
        <f t="shared" si="1"/>
        <v>1664.5612662895453</v>
      </c>
      <c r="AE50">
        <f>'IDT-1'!F50</f>
        <v>0</v>
      </c>
      <c r="AF50" s="25"/>
      <c r="AG50">
        <f t="shared" si="2"/>
        <v>1664.5612662895453</v>
      </c>
      <c r="AI50" s="35">
        <f>PXIL!J50</f>
        <v>0</v>
      </c>
      <c r="AJ50" s="35">
        <f>PXIL!P50</f>
        <v>0</v>
      </c>
      <c r="AK50" s="35">
        <f>RTM_IEX!J50</f>
        <v>33.96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8.7862433862433864</v>
      </c>
      <c r="F51">
        <f>GT_Spot!T51</f>
        <v>0</v>
      </c>
      <c r="G51">
        <f>PPCL_NG!T51</f>
        <v>24.1</v>
      </c>
      <c r="H51">
        <f>PPCL_Spot!T51</f>
        <v>4.9976201808662548</v>
      </c>
      <c r="I51">
        <f>Bawana_NG!T51</f>
        <v>56.563637358936361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357.49610102274369</v>
      </c>
      <c r="P51" s="37">
        <v>75.617128972246491</v>
      </c>
      <c r="Q51" s="37">
        <v>26.843067779174763</v>
      </c>
      <c r="R51" s="39">
        <v>25.2</v>
      </c>
      <c r="S51" s="39">
        <v>0</v>
      </c>
      <c r="T51" s="38">
        <f>SUMPRODUCT(LTA!J51:AN51,LTA!J$101:AN$101,LTA!J$105:AN$105)</f>
        <v>110.66</v>
      </c>
      <c r="U51" s="38">
        <f>SUMPRODUCT(LTA!J51:AN51,LTA!J$102:AN$102,LTA!J$105:AN$105)</f>
        <v>498.89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248.35</v>
      </c>
      <c r="Z51" s="35">
        <f>IEX!P51</f>
        <v>0</v>
      </c>
      <c r="AA51" s="76">
        <f>STOA!J51</f>
        <v>200.23000000000002</v>
      </c>
      <c r="AB51" s="76">
        <f>-STOA!P51</f>
        <v>0</v>
      </c>
      <c r="AC51">
        <f t="shared" si="0"/>
        <v>14.072474629081771</v>
      </c>
      <c r="AD51">
        <f t="shared" si="1"/>
        <v>1661.2221240711292</v>
      </c>
      <c r="AE51">
        <f>'IDT-1'!F51</f>
        <v>0</v>
      </c>
      <c r="AF51" s="25"/>
      <c r="AG51">
        <f t="shared" si="2"/>
        <v>1661.2221240711292</v>
      </c>
      <c r="AI51" s="35">
        <f>PXIL!J51</f>
        <v>0</v>
      </c>
      <c r="AJ51" s="35">
        <f>PXIL!P51</f>
        <v>0</v>
      </c>
      <c r="AK51" s="35">
        <f>RTM_IEX!J51</f>
        <v>33.950000000000003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8.7862433862433864</v>
      </c>
      <c r="F52">
        <f>GT_Spot!T52</f>
        <v>0</v>
      </c>
      <c r="G52">
        <f>PPCL_NG!T52</f>
        <v>24.1</v>
      </c>
      <c r="H52">
        <f>PPCL_Spot!T52</f>
        <v>4.9976201808662548</v>
      </c>
      <c r="I52">
        <f>Bawana_NG!T52</f>
        <v>56.563637358936361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357.49610102274369</v>
      </c>
      <c r="P52" s="37">
        <v>75.617128972246491</v>
      </c>
      <c r="Q52" s="37">
        <v>26.843067779174763</v>
      </c>
      <c r="R52" s="39">
        <v>25.2</v>
      </c>
      <c r="S52" s="39">
        <v>0</v>
      </c>
      <c r="T52" s="38">
        <f>SUMPRODUCT(LTA!J52:AN52,LTA!J$101:AN$101,LTA!J$105:AN$105)</f>
        <v>110.66</v>
      </c>
      <c r="U52" s="38">
        <f>SUMPRODUCT(LTA!J52:AN52,LTA!J$102:AN$102,LTA!J$105:AN$105)</f>
        <v>498.13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255.14</v>
      </c>
      <c r="Z52" s="35">
        <f>IEX!P52</f>
        <v>0</v>
      </c>
      <c r="AA52" s="76">
        <f>STOA!J52</f>
        <v>200.23000000000002</v>
      </c>
      <c r="AB52" s="76">
        <f>-STOA!P52</f>
        <v>0</v>
      </c>
      <c r="AC52">
        <f t="shared" si="0"/>
        <v>14.18839462908177</v>
      </c>
      <c r="AD52">
        <f t="shared" si="1"/>
        <v>1674.906204071129</v>
      </c>
      <c r="AE52">
        <f>'IDT-1'!F52</f>
        <v>0</v>
      </c>
      <c r="AF52" s="25"/>
      <c r="AG52">
        <f t="shared" si="2"/>
        <v>1674.906204071129</v>
      </c>
      <c r="AI52" s="35">
        <f>PXIL!J52</f>
        <v>0</v>
      </c>
      <c r="AJ52" s="35">
        <f>PXIL!P52</f>
        <v>0</v>
      </c>
      <c r="AK52" s="35">
        <f>RTM_IEX!J52</f>
        <v>41.72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8.7862433862433864</v>
      </c>
      <c r="F53">
        <f>GT_Spot!T53</f>
        <v>0</v>
      </c>
      <c r="G53">
        <f>PPCL_NG!T53</f>
        <v>24.1</v>
      </c>
      <c r="H53">
        <f>PPCL_Spot!T53</f>
        <v>4.9976201808662548</v>
      </c>
      <c r="I53">
        <f>Bawana_NG!T53</f>
        <v>56.563637358936361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357.49610102274369</v>
      </c>
      <c r="P53" s="37">
        <v>75.617128972246491</v>
      </c>
      <c r="Q53" s="37">
        <v>26.843067779174763</v>
      </c>
      <c r="R53" s="39">
        <v>25.2</v>
      </c>
      <c r="S53" s="39">
        <v>0</v>
      </c>
      <c r="T53" s="38">
        <f>SUMPRODUCT(LTA!J53:AN53,LTA!J$101:AN$101,LTA!J$105:AN$105)</f>
        <v>110.66</v>
      </c>
      <c r="U53" s="38">
        <f>SUMPRODUCT(LTA!J53:AN53,LTA!J$102:AN$102,LTA!J$105:AN$105)</f>
        <v>496.99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284.23</v>
      </c>
      <c r="Z53" s="35">
        <f>IEX!P53</f>
        <v>0</v>
      </c>
      <c r="AA53" s="76">
        <f>STOA!J53</f>
        <v>200.23000000000002</v>
      </c>
      <c r="AB53" s="76">
        <f>-STOA!P53</f>
        <v>0</v>
      </c>
      <c r="AC53">
        <f t="shared" si="0"/>
        <v>14.072726629081771</v>
      </c>
      <c r="AD53">
        <f t="shared" si="1"/>
        <v>1661.2518720711294</v>
      </c>
      <c r="AE53">
        <f>'IDT-1'!F53</f>
        <v>0</v>
      </c>
      <c r="AF53" s="25"/>
      <c r="AG53">
        <f t="shared" si="2"/>
        <v>1661.2518720711294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8.7862433862433864</v>
      </c>
      <c r="F54">
        <f>GT_Spot!T54</f>
        <v>0</v>
      </c>
      <c r="G54">
        <f>PPCL_NG!T54</f>
        <v>24.1</v>
      </c>
      <c r="H54">
        <f>PPCL_Spot!T54</f>
        <v>4.9976201808662548</v>
      </c>
      <c r="I54">
        <f>Bawana_NG!T54</f>
        <v>56.563637358936361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357.49610102274369</v>
      </c>
      <c r="P54" s="37">
        <v>75.617128972246491</v>
      </c>
      <c r="Q54" s="37">
        <v>26.843067779174763</v>
      </c>
      <c r="R54" s="39">
        <v>25.2</v>
      </c>
      <c r="S54" s="39">
        <v>0</v>
      </c>
      <c r="T54" s="38">
        <f>SUMPRODUCT(LTA!J54:AN54,LTA!J$101:AN$101,LTA!J$105:AN$105)</f>
        <v>110.66</v>
      </c>
      <c r="U54" s="38">
        <f>SUMPRODUCT(LTA!J54:AN54,LTA!J$102:AN$102,LTA!J$105:AN$105)</f>
        <v>495.34999999999997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267.75</v>
      </c>
      <c r="Z54" s="35">
        <f>IEX!P54</f>
        <v>0</v>
      </c>
      <c r="AA54" s="76">
        <f>STOA!J54</f>
        <v>200.23000000000002</v>
      </c>
      <c r="AB54" s="76">
        <f>-STOA!P54</f>
        <v>0</v>
      </c>
      <c r="AC54">
        <f t="shared" si="0"/>
        <v>13.920518629081771</v>
      </c>
      <c r="AD54">
        <f t="shared" si="1"/>
        <v>1643.2840800711292</v>
      </c>
      <c r="AE54">
        <f>'IDT-1'!F54</f>
        <v>0</v>
      </c>
      <c r="AF54" s="25"/>
      <c r="AG54">
        <f t="shared" si="2"/>
        <v>1643.2840800711292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8.7862433862433864</v>
      </c>
      <c r="F55">
        <f>GT_Spot!T55</f>
        <v>0</v>
      </c>
      <c r="G55">
        <f>PPCL_NG!T55</f>
        <v>24.1</v>
      </c>
      <c r="H55">
        <f>PPCL_Spot!T55</f>
        <v>4.9976201808662548</v>
      </c>
      <c r="I55">
        <f>Bawana_NG!T55</f>
        <v>56.123644180387416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358.05446515317851</v>
      </c>
      <c r="P55" s="37">
        <v>75.617128972246491</v>
      </c>
      <c r="Q55" s="37">
        <v>26.843067779174763</v>
      </c>
      <c r="R55" s="39">
        <v>25.2</v>
      </c>
      <c r="S55" s="39">
        <v>0</v>
      </c>
      <c r="T55" s="38">
        <f>SUMPRODUCT(LTA!J55:AN55,LTA!J$101:AN$101,LTA!J$105:AN$105)</f>
        <v>110.66</v>
      </c>
      <c r="U55" s="38">
        <f>SUMPRODUCT(LTA!J55:AN55,LTA!J$102:AN$102,LTA!J$105:AN$105)</f>
        <v>493.22000000000008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191.11</v>
      </c>
      <c r="Z55" s="35">
        <f>IEX!P55</f>
        <v>0</v>
      </c>
      <c r="AA55" s="76">
        <f>STOA!J55</f>
        <v>200.23000000000002</v>
      </c>
      <c r="AB55" s="76">
        <f>-STOA!P55</f>
        <v>0</v>
      </c>
      <c r="AC55">
        <f t="shared" si="0"/>
        <v>13.386912310950951</v>
      </c>
      <c r="AD55">
        <f t="shared" si="1"/>
        <v>1550.1660573411461</v>
      </c>
      <c r="AE55">
        <f>'IDT-1'!F55</f>
        <v>0</v>
      </c>
      <c r="AF55" s="25"/>
      <c r="AG55">
        <f t="shared" si="2"/>
        <v>1550.1660573411461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-15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8.7862433862433864</v>
      </c>
      <c r="F56">
        <f>GT_Spot!T56</f>
        <v>0</v>
      </c>
      <c r="G56">
        <f>PPCL_NG!T56</f>
        <v>24.1</v>
      </c>
      <c r="H56">
        <f>PPCL_Spot!T56</f>
        <v>4.9976201808662548</v>
      </c>
      <c r="I56">
        <f>Bawana_NG!T56</f>
        <v>56.123644180387416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358.05446515317851</v>
      </c>
      <c r="P56" s="37">
        <v>75.617128972246491</v>
      </c>
      <c r="Q56" s="37">
        <v>26.843067779174763</v>
      </c>
      <c r="R56" s="39">
        <v>25.2</v>
      </c>
      <c r="S56" s="39">
        <v>0</v>
      </c>
      <c r="T56" s="38">
        <f>SUMPRODUCT(LTA!J56:AN56,LTA!J$101:AN$101,LTA!J$105:AN$105)</f>
        <v>110.66</v>
      </c>
      <c r="U56" s="38">
        <f>SUMPRODUCT(LTA!J56:AN56,LTA!J$102:AN$102,LTA!J$105:AN$105)</f>
        <v>489.3300000000001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186.26</v>
      </c>
      <c r="Z56" s="35">
        <f>IEX!P56</f>
        <v>0</v>
      </c>
      <c r="AA56" s="76">
        <f>STOA!J56</f>
        <v>200.23000000000002</v>
      </c>
      <c r="AB56" s="76">
        <f>-STOA!P56</f>
        <v>0</v>
      </c>
      <c r="AC56">
        <f t="shared" si="0"/>
        <v>13.32196746867584</v>
      </c>
      <c r="AD56">
        <f t="shared" si="1"/>
        <v>1540.4910021834212</v>
      </c>
      <c r="AE56">
        <f>'IDT-1'!F56</f>
        <v>0</v>
      </c>
      <c r="AF56" s="25"/>
      <c r="AG56">
        <f t="shared" si="2"/>
        <v>1540.4910021834212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-16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8.7862433862433864</v>
      </c>
      <c r="F57">
        <f>GT_Spot!T57</f>
        <v>0</v>
      </c>
      <c r="G57">
        <f>PPCL_NG!T57</f>
        <v>24.1</v>
      </c>
      <c r="H57">
        <f>PPCL_Spot!T57</f>
        <v>4.997728305315766</v>
      </c>
      <c r="I57">
        <f>Bawana_NG!T57</f>
        <v>56.123644180387416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357.96549315317856</v>
      </c>
      <c r="P57" s="37">
        <v>75.617128972246491</v>
      </c>
      <c r="Q57" s="37">
        <v>26.843067779174763</v>
      </c>
      <c r="R57" s="39">
        <v>25.2</v>
      </c>
      <c r="S57" s="39">
        <v>0</v>
      </c>
      <c r="T57" s="38">
        <f>SUMPRODUCT(LTA!J57:AN57,LTA!J$101:AN$101,LTA!J$105:AN$105)</f>
        <v>108.66</v>
      </c>
      <c r="U57" s="38">
        <f>SUMPRODUCT(LTA!J57:AN57,LTA!J$102:AN$102,LTA!J$105:AN$105)</f>
        <v>488.11000000000007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235.73</v>
      </c>
      <c r="Z57" s="35">
        <f>IEX!P57</f>
        <v>0</v>
      </c>
      <c r="AA57" s="76">
        <f>STOA!J57</f>
        <v>200.23000000000002</v>
      </c>
      <c r="AB57" s="76">
        <f>-STOA!P57</f>
        <v>0</v>
      </c>
      <c r="AC57">
        <f t="shared" si="0"/>
        <v>13.599595961697659</v>
      </c>
      <c r="AD57">
        <f t="shared" si="1"/>
        <v>1599.374509814849</v>
      </c>
      <c r="AE57">
        <f>'IDT-1'!F57</f>
        <v>0</v>
      </c>
      <c r="AF57" s="25"/>
      <c r="AG57">
        <f t="shared" si="2"/>
        <v>1599.374509814849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8.7862433862433864</v>
      </c>
      <c r="F58">
        <f>GT_Spot!T58</f>
        <v>0</v>
      </c>
      <c r="G58">
        <f>PPCL_NG!T58</f>
        <v>24.1</v>
      </c>
      <c r="H58">
        <f>PPCL_Spot!T58</f>
        <v>4.997728305315766</v>
      </c>
      <c r="I58">
        <f>Bawana_NG!T58</f>
        <v>56.123644180387416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357.96549315317856</v>
      </c>
      <c r="P58" s="37">
        <v>75.617128972246491</v>
      </c>
      <c r="Q58" s="37">
        <v>26.843067779174763</v>
      </c>
      <c r="R58" s="39">
        <v>25.2</v>
      </c>
      <c r="S58" s="39">
        <v>0</v>
      </c>
      <c r="T58" s="38">
        <f>SUMPRODUCT(LTA!J58:AN58,LTA!J$101:AN$101,LTA!J$105:AN$105)</f>
        <v>106.3</v>
      </c>
      <c r="U58" s="38">
        <f>SUMPRODUCT(LTA!J58:AN58,LTA!J$102:AN$102,LTA!J$105:AN$105)</f>
        <v>482.24000000000012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301.7</v>
      </c>
      <c r="Z58" s="35">
        <f>IEX!P58</f>
        <v>0</v>
      </c>
      <c r="AA58" s="76">
        <f>STOA!J58</f>
        <v>200.23000000000002</v>
      </c>
      <c r="AB58" s="76">
        <f>-STOA!P58</f>
        <v>0</v>
      </c>
      <c r="AC58">
        <f t="shared" si="0"/>
        <v>14.067346488522992</v>
      </c>
      <c r="AD58">
        <f t="shared" si="1"/>
        <v>1660.6167592880236</v>
      </c>
      <c r="AE58">
        <f>'IDT-1'!F58</f>
        <v>0</v>
      </c>
      <c r="AF58" s="25"/>
      <c r="AG58">
        <f t="shared" si="2"/>
        <v>1660.6167592880236</v>
      </c>
      <c r="AI58" s="35">
        <f>PXIL!J58</f>
        <v>0</v>
      </c>
      <c r="AJ58" s="35">
        <f>PXIL!P58</f>
        <v>0</v>
      </c>
      <c r="AK58" s="35">
        <f>RTM_IEX!J58</f>
        <v>0.97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8.7862433862433864</v>
      </c>
      <c r="F59">
        <f>GT_Spot!T59</f>
        <v>0</v>
      </c>
      <c r="G59">
        <f>PPCL_NG!T59</f>
        <v>24.1</v>
      </c>
      <c r="H59">
        <f>PPCL_Spot!T59</f>
        <v>4.997827031725337</v>
      </c>
      <c r="I59">
        <f>Bawana_NG!T59</f>
        <v>56.123644180387416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360.68012087469026</v>
      </c>
      <c r="P59" s="37">
        <v>75.617128972246491</v>
      </c>
      <c r="Q59" s="37">
        <v>26.843067779174763</v>
      </c>
      <c r="R59" s="39">
        <v>25.2</v>
      </c>
      <c r="S59" s="39">
        <v>0</v>
      </c>
      <c r="T59" s="38">
        <f>SUMPRODUCT(LTA!J59:AN59,LTA!J$101:AN$101,LTA!J$105:AN$105)</f>
        <v>100.02</v>
      </c>
      <c r="U59" s="38">
        <f>SUMPRODUCT(LTA!J59:AN59,LTA!J$102:AN$102,LTA!J$105:AN$105)</f>
        <v>476.64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344.39</v>
      </c>
      <c r="Z59" s="35">
        <f>IEX!P59</f>
        <v>0</v>
      </c>
      <c r="AA59" s="76">
        <f>STOA!J59</f>
        <v>200.41</v>
      </c>
      <c r="AB59" s="76">
        <f>-STOA!P59</f>
        <v>0</v>
      </c>
      <c r="AC59">
        <f t="shared" si="0"/>
        <v>14.39120619068553</v>
      </c>
      <c r="AD59">
        <f t="shared" si="1"/>
        <v>1698.8476260337823</v>
      </c>
      <c r="AE59">
        <f>'IDT-1'!F59</f>
        <v>0</v>
      </c>
      <c r="AF59" s="25"/>
      <c r="AG59">
        <f t="shared" si="2"/>
        <v>1698.8476260337823</v>
      </c>
      <c r="AI59" s="35">
        <f>PXIL!J59</f>
        <v>0</v>
      </c>
      <c r="AJ59" s="35">
        <f>PXIL!P59</f>
        <v>0</v>
      </c>
      <c r="AK59" s="35">
        <f>RTM_IEX!J59</f>
        <v>5.82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8.7862433862433864</v>
      </c>
      <c r="F60">
        <f>GT_Spot!T60</f>
        <v>0</v>
      </c>
      <c r="G60">
        <f>PPCL_NG!T60</f>
        <v>24.1</v>
      </c>
      <c r="H60">
        <f>PPCL_Spot!T60</f>
        <v>4.997827031725337</v>
      </c>
      <c r="I60">
        <f>Bawana_NG!T60</f>
        <v>56.123644180387416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362.18173202743321</v>
      </c>
      <c r="P60" s="37">
        <v>75.617128972246491</v>
      </c>
      <c r="Q60" s="37">
        <v>26.843067779174763</v>
      </c>
      <c r="R60" s="39">
        <v>25.2</v>
      </c>
      <c r="S60" s="39">
        <v>0</v>
      </c>
      <c r="T60" s="38">
        <f>SUMPRODUCT(LTA!J60:AN60,LTA!J$101:AN$101,LTA!J$105:AN$105)</f>
        <v>95.61</v>
      </c>
      <c r="U60" s="38">
        <f>SUMPRODUCT(LTA!J60:AN60,LTA!J$102:AN$102,LTA!J$105:AN$105)</f>
        <v>470.14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388.04</v>
      </c>
      <c r="Z60" s="35">
        <f>IEX!P60</f>
        <v>0</v>
      </c>
      <c r="AA60" s="76">
        <f>STOA!J60</f>
        <v>200.41</v>
      </c>
      <c r="AB60" s="76">
        <f>-STOA!P60</f>
        <v>0</v>
      </c>
      <c r="AC60">
        <f t="shared" si="0"/>
        <v>14.735871724368568</v>
      </c>
      <c r="AD60">
        <f t="shared" si="1"/>
        <v>1739.534571652842</v>
      </c>
      <c r="AE60">
        <f>'IDT-1'!F60</f>
        <v>0</v>
      </c>
      <c r="AF60" s="25"/>
      <c r="AG60">
        <f t="shared" si="2"/>
        <v>1739.534571652842</v>
      </c>
      <c r="AI60" s="35">
        <f>PXIL!J60</f>
        <v>0</v>
      </c>
      <c r="AJ60" s="35">
        <f>PXIL!P60</f>
        <v>0</v>
      </c>
      <c r="AK60" s="35">
        <f>RTM_IEX!J60</f>
        <v>12.61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8.7862433862433864</v>
      </c>
      <c r="F61">
        <f>GT_Spot!T61</f>
        <v>0</v>
      </c>
      <c r="G61">
        <f>PPCL_NG!T61</f>
        <v>24.1</v>
      </c>
      <c r="H61">
        <f>PPCL_Spot!T61</f>
        <v>4.997827031725337</v>
      </c>
      <c r="I61">
        <f>Bawana_NG!T61</f>
        <v>56.123644180387416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362.13581736599133</v>
      </c>
      <c r="P61" s="37">
        <v>75.617128972246491</v>
      </c>
      <c r="Q61" s="37">
        <v>26.843067779174763</v>
      </c>
      <c r="R61" s="39">
        <v>25.2</v>
      </c>
      <c r="S61" s="39">
        <v>0</v>
      </c>
      <c r="T61" s="38">
        <f>SUMPRODUCT(LTA!J61:AN61,LTA!J$101:AN$101,LTA!J$105:AN$105)</f>
        <v>92.17</v>
      </c>
      <c r="U61" s="38">
        <f>SUMPRODUCT(LTA!J61:AN61,LTA!J$102:AN$102,LTA!J$105:AN$105)</f>
        <v>463.12999999999994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425.87</v>
      </c>
      <c r="Z61" s="35">
        <f>IEX!P61</f>
        <v>0</v>
      </c>
      <c r="AA61" s="76">
        <f>STOA!J61</f>
        <v>200.41</v>
      </c>
      <c r="AB61" s="76">
        <f>-STOA!P61</f>
        <v>0</v>
      </c>
      <c r="AC61">
        <f t="shared" si="0"/>
        <v>15.006218041212454</v>
      </c>
      <c r="AD61">
        <f t="shared" si="1"/>
        <v>1771.4483106745563</v>
      </c>
      <c r="AE61">
        <f>'IDT-1'!F61</f>
        <v>0</v>
      </c>
      <c r="AF61" s="25"/>
      <c r="AG61">
        <f t="shared" si="2"/>
        <v>1771.4483106745563</v>
      </c>
      <c r="AI61" s="35">
        <f>PXIL!J61</f>
        <v>0</v>
      </c>
      <c r="AJ61" s="35">
        <f>PXIL!P61</f>
        <v>0</v>
      </c>
      <c r="AK61" s="35">
        <f>RTM_IEX!J61</f>
        <v>17.46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8.7862433862433864</v>
      </c>
      <c r="F62">
        <f>GT_Spot!T62</f>
        <v>0</v>
      </c>
      <c r="G62">
        <f>PPCL_NG!T62</f>
        <v>24.1</v>
      </c>
      <c r="H62">
        <f>PPCL_Spot!T62</f>
        <v>4.997827031725337</v>
      </c>
      <c r="I62">
        <f>Bawana_NG!T62</f>
        <v>56.123644180387416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366.57864911202307</v>
      </c>
      <c r="P62" s="37">
        <v>75.617128972246491</v>
      </c>
      <c r="Q62" s="37">
        <v>26.843067779174763</v>
      </c>
      <c r="R62" s="39">
        <v>25.2</v>
      </c>
      <c r="S62" s="39">
        <v>0</v>
      </c>
      <c r="T62" s="38">
        <f>SUMPRODUCT(LTA!J62:AN62,LTA!J$101:AN$101,LTA!J$105:AN$105)</f>
        <v>86.55</v>
      </c>
      <c r="U62" s="38">
        <f>SUMPRODUCT(LTA!J62:AN62,LTA!J$102:AN$102,LTA!J$105:AN$105)</f>
        <v>455.84999999999997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462.74</v>
      </c>
      <c r="Z62" s="35">
        <f>IEX!P62</f>
        <v>0</v>
      </c>
      <c r="AA62" s="76">
        <f>STOA!J62</f>
        <v>200.41</v>
      </c>
      <c r="AB62" s="76">
        <f>-STOA!P62</f>
        <v>0</v>
      </c>
      <c r="AC62">
        <f t="shared" si="0"/>
        <v>15.171553827879125</v>
      </c>
      <c r="AD62">
        <f t="shared" si="1"/>
        <v>1790.9658066339216</v>
      </c>
      <c r="AE62">
        <f>'IDT-1'!F62</f>
        <v>0</v>
      </c>
      <c r="AF62" s="25"/>
      <c r="AG62">
        <f t="shared" si="2"/>
        <v>1790.9658066339216</v>
      </c>
      <c r="AI62" s="35">
        <f>PXIL!J62</f>
        <v>0</v>
      </c>
      <c r="AJ62" s="35">
        <f>PXIL!P62</f>
        <v>0</v>
      </c>
      <c r="AK62" s="35">
        <f>RTM_IEX!J62</f>
        <v>8.73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8.7862433862433864</v>
      </c>
      <c r="F63">
        <f>GT_Spot!T63</f>
        <v>0</v>
      </c>
      <c r="G63">
        <f>PPCL_NG!T63</f>
        <v>24.1</v>
      </c>
      <c r="H63">
        <f>PPCL_Spot!T63</f>
        <v>4.997827031725337</v>
      </c>
      <c r="I63">
        <f>Bawana_NG!T63</f>
        <v>56.123644180387416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415.08414476912276</v>
      </c>
      <c r="P63" s="37">
        <v>75.617128972246491</v>
      </c>
      <c r="Q63" s="37">
        <v>26.843067779174763</v>
      </c>
      <c r="R63" s="39">
        <v>25.2</v>
      </c>
      <c r="S63" s="39">
        <v>0</v>
      </c>
      <c r="T63" s="38">
        <f>SUMPRODUCT(LTA!J63:AN63,LTA!J$101:AN$101,LTA!J$105:AN$105)</f>
        <v>80.75</v>
      </c>
      <c r="U63" s="38">
        <f>SUMPRODUCT(LTA!J63:AN63,LTA!J$102:AN$102,LTA!J$105:AN$105)</f>
        <v>445.3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492.81</v>
      </c>
      <c r="Z63" s="35">
        <f>IEX!P63</f>
        <v>0</v>
      </c>
      <c r="AA63" s="76">
        <f>STOA!J63</f>
        <v>200.65</v>
      </c>
      <c r="AB63" s="76">
        <f>-STOA!P63</f>
        <v>0</v>
      </c>
      <c r="AC63">
        <f t="shared" si="0"/>
        <v>16.317566924839664</v>
      </c>
      <c r="AD63">
        <f t="shared" si="1"/>
        <v>1761.5552891940606</v>
      </c>
      <c r="AE63">
        <f>'IDT-1'!F63</f>
        <v>0</v>
      </c>
      <c r="AF63" s="25"/>
      <c r="AG63">
        <f t="shared" si="2"/>
        <v>1761.5552891940606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-82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8.5153673403914016</v>
      </c>
      <c r="F64">
        <f>GT_Spot!T64</f>
        <v>0</v>
      </c>
      <c r="G64">
        <f>PPCL_NG!T64</f>
        <v>24.1</v>
      </c>
      <c r="H64">
        <f>PPCL_Spot!T64</f>
        <v>4.997827031725337</v>
      </c>
      <c r="I64">
        <f>Bawana_NG!T64</f>
        <v>56.123644180387416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439.33414476912276</v>
      </c>
      <c r="P64" s="37">
        <v>75.617128972246491</v>
      </c>
      <c r="Q64" s="37">
        <v>26.843067779174763</v>
      </c>
      <c r="R64" s="39">
        <v>25.2</v>
      </c>
      <c r="S64" s="39">
        <v>0</v>
      </c>
      <c r="T64" s="38">
        <f>SUMPRODUCT(LTA!J64:AN64,LTA!J$101:AN$101,LTA!J$105:AN$105)</f>
        <v>73.88</v>
      </c>
      <c r="U64" s="38">
        <f>SUMPRODUCT(LTA!J64:AN64,LTA!J$102:AN$102,LTA!J$105:AN$105)</f>
        <v>437.57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372.52</v>
      </c>
      <c r="Z64" s="35">
        <f>IEX!P64</f>
        <v>0</v>
      </c>
      <c r="AA64" s="76">
        <f>STOA!J64</f>
        <v>200.65</v>
      </c>
      <c r="AB64" s="76">
        <f>-STOA!P64</f>
        <v>0</v>
      </c>
      <c r="AC64">
        <f t="shared" si="0"/>
        <v>14.935720632613606</v>
      </c>
      <c r="AD64">
        <f t="shared" si="1"/>
        <v>1763.1262594404348</v>
      </c>
      <c r="AE64">
        <f>'IDT-1'!F64</f>
        <v>0</v>
      </c>
      <c r="AF64" s="25"/>
      <c r="AG64">
        <f t="shared" si="2"/>
        <v>1763.1262594404348</v>
      </c>
      <c r="AI64" s="35">
        <f>PXIL!J64</f>
        <v>0</v>
      </c>
      <c r="AJ64" s="35">
        <f>PXIL!P64</f>
        <v>0</v>
      </c>
      <c r="AK64" s="35">
        <f>RTM_IEX!J64</f>
        <v>29.1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8.5153673403914016</v>
      </c>
      <c r="F65">
        <f>GT_Spot!T65</f>
        <v>0</v>
      </c>
      <c r="G65">
        <f>PPCL_NG!T65</f>
        <v>24.1</v>
      </c>
      <c r="H65">
        <f>PPCL_Spot!T65</f>
        <v>4.997827031725337</v>
      </c>
      <c r="I65">
        <f>Bawana_NG!T65</f>
        <v>56.123644180387416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489.88906281145313</v>
      </c>
      <c r="P65" s="37">
        <v>75.617128972246491</v>
      </c>
      <c r="Q65" s="37">
        <v>26.843067779174763</v>
      </c>
      <c r="R65" s="39">
        <v>25.2</v>
      </c>
      <c r="S65" s="39">
        <v>0</v>
      </c>
      <c r="T65" s="38">
        <f>SUMPRODUCT(LTA!J65:AN65,LTA!J$101:AN$101,LTA!J$105:AN$105)</f>
        <v>66.930000000000007</v>
      </c>
      <c r="U65" s="38">
        <f>SUMPRODUCT(LTA!J65:AN65,LTA!J$102:AN$102,LTA!J$105:AN$105)</f>
        <v>430.13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269.69</v>
      </c>
      <c r="Z65" s="35">
        <f>IEX!P65</f>
        <v>0</v>
      </c>
      <c r="AA65" s="76">
        <f>STOA!J65</f>
        <v>200.65</v>
      </c>
      <c r="AB65" s="76">
        <f>-STOA!P65</f>
        <v>0</v>
      </c>
      <c r="AC65">
        <f t="shared" si="0"/>
        <v>14.856549944169183</v>
      </c>
      <c r="AD65">
        <f t="shared" si="1"/>
        <v>1753.7803481712097</v>
      </c>
      <c r="AE65">
        <f>'IDT-1'!F65</f>
        <v>0</v>
      </c>
      <c r="AF65" s="25"/>
      <c r="AG65">
        <f t="shared" si="2"/>
        <v>1753.7803481712097</v>
      </c>
      <c r="AI65" s="35">
        <f>PXIL!J65</f>
        <v>0</v>
      </c>
      <c r="AJ65" s="35">
        <f>PXIL!P65</f>
        <v>0</v>
      </c>
      <c r="AK65" s="35">
        <f>RTM_IEX!J65</f>
        <v>86.34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3.6107999999999998</v>
      </c>
      <c r="E66">
        <f>GT_NG!T66</f>
        <v>8.5153673403914016</v>
      </c>
      <c r="F66">
        <f>GT_Spot!T66</f>
        <v>0</v>
      </c>
      <c r="G66">
        <f>PPCL_NG!T66</f>
        <v>24.1</v>
      </c>
      <c r="H66">
        <f>PPCL_Spot!T66</f>
        <v>4.997827031725337</v>
      </c>
      <c r="I66">
        <f>Bawana_NG!T66</f>
        <v>56.123644180387416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489.86451881145314</v>
      </c>
      <c r="P66" s="37">
        <v>75.617128972246491</v>
      </c>
      <c r="Q66" s="37">
        <v>26.843067779174763</v>
      </c>
      <c r="R66" s="39">
        <v>25.2</v>
      </c>
      <c r="S66" s="39">
        <v>0</v>
      </c>
      <c r="T66" s="38">
        <f>SUMPRODUCT(LTA!J66:AN66,LTA!J$101:AN$101,LTA!J$105:AN$105)</f>
        <v>58.9</v>
      </c>
      <c r="U66" s="38">
        <f>SUMPRODUCT(LTA!J66:AN66,LTA!J$102:AN$102,LTA!J$105:AN$105)</f>
        <v>422.56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287.14999999999998</v>
      </c>
      <c r="Z66" s="35">
        <f>IEX!P66</f>
        <v>0</v>
      </c>
      <c r="AA66" s="76">
        <f>STOA!J66</f>
        <v>200.65</v>
      </c>
      <c r="AB66" s="76">
        <f>-STOA!P66</f>
        <v>0</v>
      </c>
      <c r="AC66">
        <f t="shared" si="0"/>
        <v>14.782339774569182</v>
      </c>
      <c r="AD66">
        <f t="shared" si="1"/>
        <v>1745.0200143408097</v>
      </c>
      <c r="AE66">
        <f>'IDT-1'!F66</f>
        <v>0</v>
      </c>
      <c r="AF66" s="25"/>
      <c r="AG66">
        <f t="shared" si="2"/>
        <v>1745.0200143408097</v>
      </c>
      <c r="AI66" s="35">
        <f>PXIL!J66</f>
        <v>0</v>
      </c>
      <c r="AJ66" s="35">
        <f>PXIL!P66</f>
        <v>0</v>
      </c>
      <c r="AK66" s="35">
        <f>RTM_IEX!J66</f>
        <v>75.67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3.6107999999999998</v>
      </c>
      <c r="E67">
        <f>GT_NG!T67</f>
        <v>8.5153673403914016</v>
      </c>
      <c r="F67">
        <f>GT_Spot!T67</f>
        <v>0</v>
      </c>
      <c r="G67">
        <f>PPCL_NG!T67</f>
        <v>24.1</v>
      </c>
      <c r="H67">
        <f>PPCL_Spot!T67</f>
        <v>4.997827031725337</v>
      </c>
      <c r="I67">
        <f>Bawana_NG!T67</f>
        <v>56.123644180387416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490.02407030351662</v>
      </c>
      <c r="P67" s="37">
        <v>75.617128972246491</v>
      </c>
      <c r="Q67" s="37">
        <v>23.216931818181816</v>
      </c>
      <c r="R67" s="39">
        <v>25.2</v>
      </c>
      <c r="S67" s="39">
        <v>0</v>
      </c>
      <c r="T67" s="38">
        <f>SUMPRODUCT(LTA!J67:AN67,LTA!J$101:AN$101,LTA!J$105:AN$105)</f>
        <v>50.81</v>
      </c>
      <c r="U67" s="38">
        <f>SUMPRODUCT(LTA!J67:AN67,LTA!J$102:AN$102,LTA!J$105:AN$105)</f>
        <v>414.43000000000006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293.94</v>
      </c>
      <c r="Z67" s="35">
        <f>IEX!P67</f>
        <v>0</v>
      </c>
      <c r="AA67" s="76">
        <f>STOA!J67</f>
        <v>200.65</v>
      </c>
      <c r="AB67" s="76">
        <f>-STOA!P67</f>
        <v>0</v>
      </c>
      <c r="AC67">
        <f t="shared" si="0"/>
        <v>14.771784465030175</v>
      </c>
      <c r="AD67">
        <f t="shared" si="1"/>
        <v>1743.7739851814192</v>
      </c>
      <c r="AE67">
        <f>'IDT-1'!F67</f>
        <v>0</v>
      </c>
      <c r="AF67" s="25"/>
      <c r="AG67">
        <f t="shared" si="2"/>
        <v>1743.7739851814192</v>
      </c>
      <c r="AI67" s="35">
        <f>PXIL!J67</f>
        <v>0</v>
      </c>
      <c r="AJ67" s="35">
        <f>PXIL!P67</f>
        <v>0</v>
      </c>
      <c r="AK67" s="35">
        <f>RTM_IEX!J67</f>
        <v>87.31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3.6107999999999998</v>
      </c>
      <c r="E68">
        <f>GT_NG!T68</f>
        <v>8.5153673403914016</v>
      </c>
      <c r="F68">
        <f>GT_Spot!T68</f>
        <v>0</v>
      </c>
      <c r="G68">
        <f>PPCL_NG!T68</f>
        <v>24.1</v>
      </c>
      <c r="H68">
        <f>PPCL_Spot!T68</f>
        <v>4.997827031725337</v>
      </c>
      <c r="I68">
        <f>Bawana_NG!T68</f>
        <v>56.123644180387416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493.88681461961664</v>
      </c>
      <c r="P68" s="37">
        <v>75.617128972246491</v>
      </c>
      <c r="Q68" s="37">
        <v>23.216931818181816</v>
      </c>
      <c r="R68" s="39">
        <v>25.2</v>
      </c>
      <c r="S68" s="39">
        <v>0</v>
      </c>
      <c r="T68" s="38">
        <f>SUMPRODUCT(LTA!J68:AN68,LTA!J$101:AN$101,LTA!J$105:AN$105)</f>
        <v>42.74</v>
      </c>
      <c r="U68" s="38">
        <f>SUMPRODUCT(LTA!J68:AN68,LTA!J$102:AN$102,LTA!J$105:AN$105)</f>
        <v>405.51000000000005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297.82</v>
      </c>
      <c r="Z68" s="35">
        <f>IEX!P68</f>
        <v>0</v>
      </c>
      <c r="AA68" s="76">
        <f>STOA!J68</f>
        <v>200.65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14.612627517285411</v>
      </c>
      <c r="AD68">
        <f t="shared" ref="AD68:AD98" si="4">SUM(B68:AB68,AI68:AV68)-AC68</f>
        <v>1724.9858864452638</v>
      </c>
      <c r="AE68">
        <f>'IDT-1'!F68</f>
        <v>0</v>
      </c>
      <c r="AF68" s="25"/>
      <c r="AG68">
        <f t="shared" ref="AG68:AG98" si="5">SUM(AD68:AF68)</f>
        <v>1724.9858864452638</v>
      </c>
      <c r="AI68" s="35">
        <f>PXIL!J68</f>
        <v>0</v>
      </c>
      <c r="AJ68" s="35">
        <f>PXIL!P68</f>
        <v>0</v>
      </c>
      <c r="AK68" s="35">
        <f>RTM_IEX!J68</f>
        <v>77.61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3.6107999999999998</v>
      </c>
      <c r="E69">
        <f>GT_NG!T69</f>
        <v>8.5153673403914016</v>
      </c>
      <c r="F69">
        <f>GT_Spot!T69</f>
        <v>0</v>
      </c>
      <c r="G69">
        <f>PPCL_NG!T69</f>
        <v>24.1</v>
      </c>
      <c r="H69">
        <f>PPCL_Spot!T69</f>
        <v>4.997827031725337</v>
      </c>
      <c r="I69">
        <f>Bawana_NG!T69</f>
        <v>56.123644180387416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493.86227999679295</v>
      </c>
      <c r="P69" s="37">
        <v>75.617128972246491</v>
      </c>
      <c r="Q69" s="37">
        <v>23.216931818181816</v>
      </c>
      <c r="R69" s="39">
        <v>25.2</v>
      </c>
      <c r="S69" s="39">
        <v>0</v>
      </c>
      <c r="T69" s="38">
        <f>SUMPRODUCT(LTA!J69:AN69,LTA!J$101:AN$101,LTA!J$105:AN$105)</f>
        <v>35.630000000000003</v>
      </c>
      <c r="U69" s="38">
        <f>SUMPRODUCT(LTA!J69:AN69,LTA!J$102:AN$102,LTA!J$105:AN$105)</f>
        <v>395.93000000000006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292</v>
      </c>
      <c r="Z69" s="35">
        <f>IEX!P69</f>
        <v>0</v>
      </c>
      <c r="AA69" s="76">
        <f>STOA!J69</f>
        <v>200.65</v>
      </c>
      <c r="AB69" s="76">
        <f>-STOA!P69</f>
        <v>0</v>
      </c>
      <c r="AC69">
        <f t="shared" si="3"/>
        <v>14.708517426453694</v>
      </c>
      <c r="AD69">
        <f t="shared" si="4"/>
        <v>1736.305461913272</v>
      </c>
      <c r="AE69">
        <f>'IDT-1'!F69</f>
        <v>0</v>
      </c>
      <c r="AF69" s="25"/>
      <c r="AG69">
        <f t="shared" si="5"/>
        <v>1736.305461913272</v>
      </c>
      <c r="AI69" s="35">
        <f>PXIL!J69</f>
        <v>0</v>
      </c>
      <c r="AJ69" s="35">
        <f>PXIL!P69</f>
        <v>0</v>
      </c>
      <c r="AK69" s="35">
        <f>RTM_IEX!J69</f>
        <v>111.56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3.6107999999999998</v>
      </c>
      <c r="E70">
        <f>GT_NG!T70</f>
        <v>8.5153673403914016</v>
      </c>
      <c r="F70">
        <f>GT_Spot!T70</f>
        <v>0</v>
      </c>
      <c r="G70">
        <f>PPCL_NG!T70</f>
        <v>24.1</v>
      </c>
      <c r="H70">
        <f>PPCL_Spot!T70</f>
        <v>4.997827031725337</v>
      </c>
      <c r="I70">
        <f>Bawana_NG!T70</f>
        <v>56.123644180387416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498.08726875869769</v>
      </c>
      <c r="P70" s="37">
        <v>75.617128972246491</v>
      </c>
      <c r="Q70" s="37">
        <v>23.216931818181816</v>
      </c>
      <c r="R70" s="39">
        <v>23.09</v>
      </c>
      <c r="S70" s="39">
        <v>0</v>
      </c>
      <c r="T70" s="38">
        <f>SUMPRODUCT(LTA!J70:AN70,LTA!J$101:AN$101,LTA!J$105:AN$105)</f>
        <v>26.43</v>
      </c>
      <c r="U70" s="38">
        <f>SUMPRODUCT(LTA!J70:AN70,LTA!J$102:AN$102,LTA!J$105:AN$105)</f>
        <v>387.71000000000004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292</v>
      </c>
      <c r="Z70" s="35">
        <f>IEX!P70</f>
        <v>0</v>
      </c>
      <c r="AA70" s="76">
        <f>STOA!J70</f>
        <v>200.65</v>
      </c>
      <c r="AB70" s="76">
        <f>-STOA!P70</f>
        <v>0</v>
      </c>
      <c r="AC70">
        <f t="shared" si="3"/>
        <v>14.579955332053693</v>
      </c>
      <c r="AD70">
        <f t="shared" si="4"/>
        <v>1721.1290127695765</v>
      </c>
      <c r="AE70">
        <f>'IDT-1'!F70</f>
        <v>0</v>
      </c>
      <c r="AF70" s="25"/>
      <c r="AG70">
        <f t="shared" si="5"/>
        <v>1721.1290127695765</v>
      </c>
      <c r="AI70" s="35">
        <f>PXIL!J70</f>
        <v>0</v>
      </c>
      <c r="AJ70" s="35">
        <f>PXIL!P70</f>
        <v>0</v>
      </c>
      <c r="AK70" s="35">
        <f>RTM_IEX!J70</f>
        <v>111.56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3.6107999999999998</v>
      </c>
      <c r="E71">
        <f>GT_NG!T71</f>
        <v>8.5153673403914016</v>
      </c>
      <c r="F71">
        <f>GT_Spot!T71</f>
        <v>0</v>
      </c>
      <c r="G71">
        <f>PPCL_NG!T71</f>
        <v>24.1</v>
      </c>
      <c r="H71">
        <f>PPCL_Spot!T71</f>
        <v>4.997827031725337</v>
      </c>
      <c r="I71">
        <f>Bawana_NG!T71</f>
        <v>67.429999999999993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501.09500021324317</v>
      </c>
      <c r="P71" s="37">
        <v>71.02</v>
      </c>
      <c r="Q71" s="37">
        <v>23.216931818181816</v>
      </c>
      <c r="R71" s="39">
        <v>20.75</v>
      </c>
      <c r="S71" s="39">
        <v>0</v>
      </c>
      <c r="T71" s="38">
        <f>SUMPRODUCT(LTA!J71:AN71,LTA!J$101:AN$101,LTA!J$105:AN$105)</f>
        <v>19.27</v>
      </c>
      <c r="U71" s="38">
        <f>SUMPRODUCT(LTA!J71:AN71,LTA!J$102:AN$102,LTA!J$105:AN$105)</f>
        <v>429.82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279.39</v>
      </c>
      <c r="Z71" s="35">
        <f>IEX!P71</f>
        <v>0</v>
      </c>
      <c r="AA71" s="76">
        <f>STOA!J71</f>
        <v>200.65</v>
      </c>
      <c r="AB71" s="76">
        <f>-STOA!P71</f>
        <v>0</v>
      </c>
      <c r="AC71">
        <f t="shared" si="3"/>
        <v>14.29995778178975</v>
      </c>
      <c r="AD71">
        <f t="shared" si="4"/>
        <v>1688.0759686217521</v>
      </c>
      <c r="AE71">
        <f>'IDT-1'!F71</f>
        <v>0</v>
      </c>
      <c r="AF71" s="25"/>
      <c r="AG71">
        <f t="shared" si="5"/>
        <v>1688.0759686217521</v>
      </c>
      <c r="AI71" s="35">
        <f>PXIL!J71</f>
        <v>0</v>
      </c>
      <c r="AJ71" s="35">
        <f>PXIL!P71</f>
        <v>0</v>
      </c>
      <c r="AK71" s="35">
        <f>RTM_IEX!J71</f>
        <v>48.51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3.6107999999999998</v>
      </c>
      <c r="E72">
        <f>GT_NG!T72</f>
        <v>8.5153673403914016</v>
      </c>
      <c r="F72">
        <f>GT_Spot!T72</f>
        <v>0</v>
      </c>
      <c r="G72">
        <f>PPCL_NG!T72</f>
        <v>24.1</v>
      </c>
      <c r="H72">
        <f>PPCL_Spot!T72</f>
        <v>4.997827031725337</v>
      </c>
      <c r="I72">
        <f>Bawana_NG!T72</f>
        <v>67.429999999999993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509.30023535609456</v>
      </c>
      <c r="P72" s="37">
        <v>71.02</v>
      </c>
      <c r="Q72" s="37">
        <v>23.216931818181816</v>
      </c>
      <c r="R72" s="39">
        <v>14.002545454545453</v>
      </c>
      <c r="S72" s="39">
        <v>0</v>
      </c>
      <c r="T72" s="38">
        <f>SUMPRODUCT(LTA!J72:AN72,LTA!J$101:AN$101,LTA!J$105:AN$105)</f>
        <v>11.21</v>
      </c>
      <c r="U72" s="38">
        <f>SUMPRODUCT(LTA!J72:AN72,LTA!J$102:AN$102,LTA!J$105:AN$105)</f>
        <v>422.76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273.57</v>
      </c>
      <c r="Z72" s="35">
        <f>IEX!P72</f>
        <v>0</v>
      </c>
      <c r="AA72" s="76">
        <f>STOA!J72</f>
        <v>200.65</v>
      </c>
      <c r="AB72" s="76">
        <f>-STOA!P72</f>
        <v>0</v>
      </c>
      <c r="AC72">
        <f t="shared" si="3"/>
        <v>14.095483138807884</v>
      </c>
      <c r="AD72">
        <f t="shared" si="4"/>
        <v>1663.9382238621311</v>
      </c>
      <c r="AE72">
        <f>'IDT-1'!F72</f>
        <v>0</v>
      </c>
      <c r="AF72" s="25"/>
      <c r="AG72">
        <f t="shared" si="5"/>
        <v>1663.9382238621311</v>
      </c>
      <c r="AI72" s="35">
        <f>PXIL!J72</f>
        <v>0</v>
      </c>
      <c r="AJ72" s="35">
        <f>PXIL!P72</f>
        <v>0</v>
      </c>
      <c r="AK72" s="35">
        <f>RTM_IEX!J72</f>
        <v>43.65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3.6107999999999998</v>
      </c>
      <c r="E73">
        <f>GT_NG!T73</f>
        <v>8.5153673403914016</v>
      </c>
      <c r="F73">
        <f>GT_Spot!T73</f>
        <v>0</v>
      </c>
      <c r="G73">
        <f>PPCL_NG!T73</f>
        <v>24.1</v>
      </c>
      <c r="H73">
        <f>PPCL_Spot!T73</f>
        <v>4.997827031725337</v>
      </c>
      <c r="I73">
        <f>Bawana_NG!T73</f>
        <v>67.429999999999993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519.00031405265179</v>
      </c>
      <c r="P73" s="37">
        <v>71.02</v>
      </c>
      <c r="Q73" s="37">
        <v>23.216931818181816</v>
      </c>
      <c r="R73" s="39">
        <v>9.34</v>
      </c>
      <c r="S73" s="39">
        <v>0</v>
      </c>
      <c r="T73" s="38">
        <f>SUMPRODUCT(LTA!J73:AN73,LTA!J$101:AN$101,LTA!J$105:AN$105)</f>
        <v>6.2</v>
      </c>
      <c r="U73" s="38">
        <f>SUMPRODUCT(LTA!J73:AN73,LTA!J$102:AN$102,LTA!J$105:AN$105)</f>
        <v>416.56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268.72000000000003</v>
      </c>
      <c r="Z73" s="35">
        <f>IEX!P73</f>
        <v>0</v>
      </c>
      <c r="AA73" s="76">
        <f>STOA!J73</f>
        <v>297.66000000000003</v>
      </c>
      <c r="AB73" s="76">
        <f>-STOA!P73</f>
        <v>0</v>
      </c>
      <c r="AC73">
        <f t="shared" si="3"/>
        <v>14.874676304285236</v>
      </c>
      <c r="AD73">
        <f t="shared" si="4"/>
        <v>1655.4965639386653</v>
      </c>
      <c r="AE73">
        <f>'IDT-1'!F73</f>
        <v>0</v>
      </c>
      <c r="AF73" s="25"/>
      <c r="AG73">
        <f t="shared" si="5"/>
        <v>1655.4965639386653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-50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3.6107999999999998</v>
      </c>
      <c r="E74">
        <f>GT_NG!T74</f>
        <v>8.2868399101700359</v>
      </c>
      <c r="F74">
        <f>GT_Spot!T74</f>
        <v>0</v>
      </c>
      <c r="G74">
        <f>PPCL_NG!T74</f>
        <v>24.1</v>
      </c>
      <c r="H74">
        <f>PPCL_Spot!T74</f>
        <v>4.997827031725337</v>
      </c>
      <c r="I74">
        <f>Bawana_NG!T74</f>
        <v>67.429999999999993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540.00203367575887</v>
      </c>
      <c r="P74" s="37">
        <v>71.02</v>
      </c>
      <c r="Q74" s="37">
        <v>23.216931818181816</v>
      </c>
      <c r="R74" s="39">
        <v>6.502546024285154</v>
      </c>
      <c r="S74" s="39">
        <v>0</v>
      </c>
      <c r="T74" s="38">
        <f>SUMPRODUCT(LTA!J74:AN74,LTA!J$101:AN$101,LTA!J$105:AN$105)</f>
        <v>2.38</v>
      </c>
      <c r="U74" s="38">
        <f>SUMPRODUCT(LTA!J74:AN74,LTA!J$102:AN$102,LTA!J$105:AN$105)</f>
        <v>411.55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245.57</v>
      </c>
      <c r="Z74" s="35">
        <f>IEX!P74</f>
        <v>0</v>
      </c>
      <c r="AA74" s="76">
        <f>STOA!J74</f>
        <v>297.66000000000003</v>
      </c>
      <c r="AB74" s="76">
        <f>-STOA!P74</f>
        <v>0</v>
      </c>
      <c r="AC74">
        <f t="shared" si="3"/>
        <v>14.75670450530947</v>
      </c>
      <c r="AD74">
        <f t="shared" si="4"/>
        <v>1641.5702739548117</v>
      </c>
      <c r="AE74">
        <f>'IDT-1'!F74</f>
        <v>0</v>
      </c>
      <c r="AF74" s="25"/>
      <c r="AG74">
        <f t="shared" si="5"/>
        <v>1641.5702739548117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3.6107999999999998</v>
      </c>
      <c r="E75">
        <f>GT_NG!T75</f>
        <v>8.8678493619670107</v>
      </c>
      <c r="F75">
        <f>GT_Spot!T75</f>
        <v>0</v>
      </c>
      <c r="G75">
        <f>PPCL_NG!T75</f>
        <v>24.1</v>
      </c>
      <c r="H75">
        <f>PPCL_Spot!T75</f>
        <v>4.997827031725337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699.73245312541951</v>
      </c>
      <c r="P75" s="37">
        <v>71.02</v>
      </c>
      <c r="Q75" s="37">
        <v>23.216931818181816</v>
      </c>
      <c r="R75" s="39">
        <v>0</v>
      </c>
      <c r="S75" s="39">
        <v>0</v>
      </c>
      <c r="T75" s="38">
        <f>SUMPRODUCT(LTA!J75:AN75,LTA!J$101:AN$101,LTA!J$105:AN$105)</f>
        <v>0.87</v>
      </c>
      <c r="U75" s="38">
        <f>SUMPRODUCT(LTA!J75:AN75,LTA!J$102:AN$102,LTA!J$105:AN$105)</f>
        <v>411.98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42.21</v>
      </c>
      <c r="Z75" s="35">
        <f>IEX!P75</f>
        <v>0</v>
      </c>
      <c r="AA75" s="76">
        <f>STOA!J75</f>
        <v>297.66000000000003</v>
      </c>
      <c r="AB75" s="76">
        <f>-STOA!P75</f>
        <v>0</v>
      </c>
      <c r="AC75">
        <f t="shared" si="3"/>
        <v>13.989325235233267</v>
      </c>
      <c r="AD75">
        <f t="shared" si="4"/>
        <v>1651.4065361020605</v>
      </c>
      <c r="AE75">
        <f>'IDT-1'!F75</f>
        <v>0</v>
      </c>
      <c r="AF75" s="25"/>
      <c r="AG75">
        <f t="shared" si="5"/>
        <v>1651.4065361020605</v>
      </c>
      <c r="AI75" s="35">
        <f>PXIL!J75</f>
        <v>0</v>
      </c>
      <c r="AJ75" s="35">
        <f>PXIL!P75</f>
        <v>0</v>
      </c>
      <c r="AK75" s="35">
        <f>RTM_IEX!J75</f>
        <v>9.6999999999999993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3.6107999999999998</v>
      </c>
      <c r="E76">
        <f>GT_NG!T76</f>
        <v>8.8678493619670107</v>
      </c>
      <c r="F76">
        <f>GT_Spot!T76</f>
        <v>0</v>
      </c>
      <c r="G76">
        <f>PPCL_NG!T76</f>
        <v>24.1</v>
      </c>
      <c r="H76">
        <f>PPCL_Spot!T76</f>
        <v>4.997827031725337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834.0012829297998</v>
      </c>
      <c r="P76" s="37">
        <v>71.02</v>
      </c>
      <c r="Q76" s="37">
        <v>23.216931818181816</v>
      </c>
      <c r="R76" s="39">
        <v>0</v>
      </c>
      <c r="S76" s="39">
        <v>0</v>
      </c>
      <c r="T76" s="38">
        <f>SUMPRODUCT(LTA!J76:AN76,LTA!J$101:AN$101,LTA!J$105:AN$105)</f>
        <v>0.56999999999999995</v>
      </c>
      <c r="U76" s="38">
        <f>SUMPRODUCT(LTA!J76:AN76,LTA!J$102:AN$102,LTA!J$105:AN$105)</f>
        <v>411.98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42.49</v>
      </c>
      <c r="Z76" s="35">
        <f>IEX!P76</f>
        <v>0</v>
      </c>
      <c r="AA76" s="76">
        <f>STOA!J76</f>
        <v>297.66000000000003</v>
      </c>
      <c r="AB76" s="76">
        <f>-STOA!P76</f>
        <v>0</v>
      </c>
      <c r="AC76">
        <f t="shared" si="3"/>
        <v>15.967362755327859</v>
      </c>
      <c r="AD76">
        <f t="shared" si="4"/>
        <v>1663.977328386346</v>
      </c>
      <c r="AE76">
        <f>'IDT-1'!F76</f>
        <v>0</v>
      </c>
      <c r="AF76" s="25"/>
      <c r="AG76">
        <f t="shared" si="5"/>
        <v>1663.977328386346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-110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3.6107999999999998</v>
      </c>
      <c r="E77">
        <f>GT_NG!T77</f>
        <v>8.8678493619670107</v>
      </c>
      <c r="F77">
        <f>GT_Spot!T77</f>
        <v>0</v>
      </c>
      <c r="G77">
        <f>PPCL_NG!T77</f>
        <v>24.1</v>
      </c>
      <c r="H77">
        <f>PPCL_Spot!T77</f>
        <v>4.997827031725337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777.23109538291305</v>
      </c>
      <c r="P77" s="37">
        <v>71.02</v>
      </c>
      <c r="Q77" s="37">
        <v>23.216931818181816</v>
      </c>
      <c r="R77" s="39">
        <v>0</v>
      </c>
      <c r="S77" s="39">
        <v>0</v>
      </c>
      <c r="T77" s="38">
        <f>SUMPRODUCT(LTA!J77:AN77,LTA!J$101:AN$101,LTA!J$105:AN$105)</f>
        <v>0.28999999999999998</v>
      </c>
      <c r="U77" s="38">
        <f>SUMPRODUCT(LTA!J77:AN77,LTA!J$102:AN$102,LTA!J$105:AN$105)</f>
        <v>411.98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24.05</v>
      </c>
      <c r="Z77" s="35">
        <f>IEX!P77</f>
        <v>0</v>
      </c>
      <c r="AA77" s="76">
        <f>STOA!J77</f>
        <v>297.66000000000003</v>
      </c>
      <c r="AB77" s="76">
        <f>-STOA!P77</f>
        <v>0</v>
      </c>
      <c r="AC77">
        <f t="shared" si="3"/>
        <v>14.528485196069546</v>
      </c>
      <c r="AD77">
        <f t="shared" si="4"/>
        <v>1684.9260183987176</v>
      </c>
      <c r="AE77">
        <f>'IDT-1'!F77</f>
        <v>0</v>
      </c>
      <c r="AF77" s="25"/>
      <c r="AG77">
        <f t="shared" si="5"/>
        <v>1684.9260183987176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-15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3.6107999999999998</v>
      </c>
      <c r="E78">
        <f>GT_NG!T78</f>
        <v>8.8678493619670107</v>
      </c>
      <c r="F78">
        <f>GT_Spot!T78</f>
        <v>0</v>
      </c>
      <c r="G78">
        <f>PPCL_NG!T78</f>
        <v>24.1</v>
      </c>
      <c r="H78">
        <f>PPCL_Spot!T78</f>
        <v>4.997827031725337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765.44102286117391</v>
      </c>
      <c r="P78" s="37">
        <v>71.02</v>
      </c>
      <c r="Q78" s="37">
        <v>23.216931818181816</v>
      </c>
      <c r="R78" s="39">
        <v>0</v>
      </c>
      <c r="S78" s="39">
        <v>0</v>
      </c>
      <c r="T78" s="38">
        <f>SUMPRODUCT(LTA!J78:AN78,LTA!J$101:AN$101,LTA!J$105:AN$105)</f>
        <v>0.11</v>
      </c>
      <c r="U78" s="38">
        <f>SUMPRODUCT(LTA!J78:AN78,LTA!J$102:AN$102,LTA!J$105:AN$105)</f>
        <v>411.98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22.48</v>
      </c>
      <c r="Z78" s="35">
        <f>IEX!P78</f>
        <v>0</v>
      </c>
      <c r="AA78" s="76">
        <f>STOA!J78</f>
        <v>297.66000000000003</v>
      </c>
      <c r="AB78" s="76">
        <f>-STOA!P78</f>
        <v>0</v>
      </c>
      <c r="AC78">
        <f t="shared" si="3"/>
        <v>14.287681221013605</v>
      </c>
      <c r="AD78">
        <f t="shared" si="4"/>
        <v>1686.6267498520347</v>
      </c>
      <c r="AE78">
        <f>'IDT-1'!F78</f>
        <v>0</v>
      </c>
      <c r="AF78" s="25"/>
      <c r="AG78">
        <f t="shared" si="5"/>
        <v>1686.6267498520347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3.6107999999999998</v>
      </c>
      <c r="E79">
        <f>GT_NG!T79</f>
        <v>8.8678493619670107</v>
      </c>
      <c r="F79">
        <f>GT_Spot!T79</f>
        <v>0</v>
      </c>
      <c r="G79">
        <f>PPCL_NG!T79</f>
        <v>24.1</v>
      </c>
      <c r="H79">
        <f>PPCL_Spot!T79</f>
        <v>4.997827031725337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742.228954614229</v>
      </c>
      <c r="P79" s="37">
        <v>71.02</v>
      </c>
      <c r="Q79" s="37">
        <v>23.216931818181816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412.07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0.01</v>
      </c>
      <c r="Z79" s="35">
        <f>IEX!P79</f>
        <v>0</v>
      </c>
      <c r="AA79" s="76">
        <f>STOA!J79</f>
        <v>297.51</v>
      </c>
      <c r="AB79" s="76">
        <f>-STOA!P79</f>
        <v>0</v>
      </c>
      <c r="AC79">
        <f t="shared" si="3"/>
        <v>13.969555847739263</v>
      </c>
      <c r="AD79">
        <f t="shared" si="4"/>
        <v>1649.0728069783638</v>
      </c>
      <c r="AE79">
        <f>'IDT-1'!F79</f>
        <v>0</v>
      </c>
      <c r="AF79" s="25"/>
      <c r="AG79">
        <f t="shared" si="5"/>
        <v>1649.0728069783638</v>
      </c>
      <c r="AI79" s="35">
        <f>PXIL!J79</f>
        <v>0</v>
      </c>
      <c r="AJ79" s="35">
        <f>PXIL!P79</f>
        <v>0</v>
      </c>
      <c r="AK79" s="35">
        <f>RTM_IEX!J79</f>
        <v>7.98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3.6107999999999998</v>
      </c>
      <c r="E80">
        <f>GT_NG!T80</f>
        <v>8.8678493619670107</v>
      </c>
      <c r="F80">
        <f>GT_Spot!T80</f>
        <v>0</v>
      </c>
      <c r="G80">
        <f>PPCL_NG!T80</f>
        <v>24.1</v>
      </c>
      <c r="H80">
        <f>PPCL_Spot!T80</f>
        <v>4.997827031725337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734.81489342893269</v>
      </c>
      <c r="P80" s="37">
        <v>71.02</v>
      </c>
      <c r="Q80" s="37">
        <v>23.216931818181816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412.07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1.69</v>
      </c>
      <c r="Z80" s="35">
        <f>IEX!P80</f>
        <v>0</v>
      </c>
      <c r="AA80" s="76">
        <f>STOA!J80</f>
        <v>297.51</v>
      </c>
      <c r="AB80" s="76">
        <f>-STOA!P80</f>
        <v>0</v>
      </c>
      <c r="AC80">
        <f t="shared" si="3"/>
        <v>13.929705733782777</v>
      </c>
      <c r="AD80">
        <f t="shared" si="4"/>
        <v>1644.368595907024</v>
      </c>
      <c r="AE80">
        <f>'IDT-1'!F80</f>
        <v>0</v>
      </c>
      <c r="AF80" s="25"/>
      <c r="AG80">
        <f t="shared" si="5"/>
        <v>1644.368595907024</v>
      </c>
      <c r="AI80" s="35">
        <f>PXIL!J80</f>
        <v>0</v>
      </c>
      <c r="AJ80" s="35">
        <f>PXIL!P80</f>
        <v>0</v>
      </c>
      <c r="AK80" s="35">
        <f>RTM_IEX!J80</f>
        <v>8.9700000000000006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3.6107999999999998</v>
      </c>
      <c r="E81">
        <f>GT_NG!T81</f>
        <v>8.8678493619670107</v>
      </c>
      <c r="F81">
        <f>GT_Spot!T81</f>
        <v>0</v>
      </c>
      <c r="G81">
        <f>PPCL_NG!T81</f>
        <v>24.1</v>
      </c>
      <c r="H81">
        <f>PPCL_Spot!T81</f>
        <v>4.997827031725337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703.07250542893269</v>
      </c>
      <c r="P81" s="37">
        <v>71.02</v>
      </c>
      <c r="Q81" s="37">
        <v>23.216931818181816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411.75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3.71</v>
      </c>
      <c r="Z81" s="35">
        <f>IEX!P81</f>
        <v>0</v>
      </c>
      <c r="AA81" s="76">
        <f>STOA!J81</f>
        <v>297.51</v>
      </c>
      <c r="AB81" s="76">
        <f>-STOA!P81</f>
        <v>0</v>
      </c>
      <c r="AC81">
        <f t="shared" si="3"/>
        <v>14.425453674582775</v>
      </c>
      <c r="AD81">
        <f t="shared" si="4"/>
        <v>1702.8904599662239</v>
      </c>
      <c r="AE81">
        <f>'IDT-1'!F81</f>
        <v>0</v>
      </c>
      <c r="AF81" s="25"/>
      <c r="AG81">
        <f t="shared" si="5"/>
        <v>1702.8904599662239</v>
      </c>
      <c r="AI81" s="35">
        <f>PXIL!J81</f>
        <v>0</v>
      </c>
      <c r="AJ81" s="35">
        <f>PXIL!P81</f>
        <v>0</v>
      </c>
      <c r="AK81" s="35">
        <f>RTM_IEX!J81</f>
        <v>98.03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3.6107999999999998</v>
      </c>
      <c r="E82">
        <f>GT_NG!T82</f>
        <v>8.8678493619670107</v>
      </c>
      <c r="F82">
        <f>GT_Spot!T82</f>
        <v>0</v>
      </c>
      <c r="G82">
        <f>PPCL_NG!T82</f>
        <v>24.1</v>
      </c>
      <c r="H82">
        <f>PPCL_Spot!T82</f>
        <v>4.997827031725337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692.75672630560211</v>
      </c>
      <c r="P82" s="37">
        <v>71.02</v>
      </c>
      <c r="Q82" s="37">
        <v>23.216931818181816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411.75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6.22</v>
      </c>
      <c r="Z82" s="35">
        <f>IEX!P82</f>
        <v>0</v>
      </c>
      <c r="AA82" s="76">
        <f>STOA!J82</f>
        <v>297.51</v>
      </c>
      <c r="AB82" s="76">
        <f>-STOA!P82</f>
        <v>0</v>
      </c>
      <c r="AC82">
        <f t="shared" si="3"/>
        <v>14.266645129946799</v>
      </c>
      <c r="AD82">
        <f t="shared" si="4"/>
        <v>1684.1434893875296</v>
      </c>
      <c r="AE82">
        <f>'IDT-1'!F82</f>
        <v>0</v>
      </c>
      <c r="AF82" s="25"/>
      <c r="AG82">
        <f t="shared" si="5"/>
        <v>1684.1434893875296</v>
      </c>
      <c r="AI82" s="35">
        <f>PXIL!J82</f>
        <v>0</v>
      </c>
      <c r="AJ82" s="35">
        <f>PXIL!P82</f>
        <v>0</v>
      </c>
      <c r="AK82" s="35">
        <f>RTM_IEX!J82</f>
        <v>86.93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3.6107999999999998</v>
      </c>
      <c r="E83">
        <f>GT_NG!T83</f>
        <v>9.163636363636364</v>
      </c>
      <c r="F83">
        <f>GT_Spot!T83</f>
        <v>0</v>
      </c>
      <c r="G83">
        <f>PPCL_NG!T83</f>
        <v>24.1</v>
      </c>
      <c r="H83">
        <f>PPCL_Spot!T83</f>
        <v>4.997827031725337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705.50314212775413</v>
      </c>
      <c r="P83" s="37">
        <v>71.02</v>
      </c>
      <c r="Q83" s="37">
        <v>23.216931818181816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411.25000000000006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19.059999999999999</v>
      </c>
      <c r="Z83" s="35">
        <f>IEX!P83</f>
        <v>0</v>
      </c>
      <c r="AA83" s="76">
        <f>STOA!J83</f>
        <v>297.51</v>
      </c>
      <c r="AB83" s="76">
        <f>-STOA!P83</f>
        <v>0</v>
      </c>
      <c r="AC83">
        <f t="shared" si="3"/>
        <v>13.894543633666899</v>
      </c>
      <c r="AD83">
        <f t="shared" si="4"/>
        <v>1640.2177937076308</v>
      </c>
      <c r="AE83">
        <f>'IDT-1'!F83</f>
        <v>0</v>
      </c>
      <c r="AF83" s="25"/>
      <c r="AG83">
        <f t="shared" si="5"/>
        <v>1640.2177937076308</v>
      </c>
      <c r="AI83" s="35">
        <f>PXIL!J83</f>
        <v>0</v>
      </c>
      <c r="AJ83" s="35">
        <f>PXIL!P83</f>
        <v>0</v>
      </c>
      <c r="AK83" s="35">
        <f>RTM_IEX!J83</f>
        <v>17.25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3.6107999999999998</v>
      </c>
      <c r="E84">
        <f>GT_NG!T84</f>
        <v>9.163636363636364</v>
      </c>
      <c r="F84">
        <f>GT_Spot!T84</f>
        <v>0</v>
      </c>
      <c r="G84">
        <f>PPCL_NG!T84</f>
        <v>24.1</v>
      </c>
      <c r="H84">
        <f>PPCL_Spot!T84</f>
        <v>4.997827031725337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671.16570497743839</v>
      </c>
      <c r="P84" s="37">
        <v>71.02</v>
      </c>
      <c r="Q84" s="37">
        <v>23.216931818181816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411.25000000000006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21.58</v>
      </c>
      <c r="Z84" s="35">
        <f>IEX!P84</f>
        <v>0</v>
      </c>
      <c r="AA84" s="76">
        <f>STOA!J84</f>
        <v>297.51</v>
      </c>
      <c r="AB84" s="76">
        <f>-STOA!P84</f>
        <v>0</v>
      </c>
      <c r="AC84">
        <f t="shared" si="3"/>
        <v>13.644581161604247</v>
      </c>
      <c r="AD84">
        <f t="shared" si="4"/>
        <v>1610.7103190293776</v>
      </c>
      <c r="AE84">
        <f>'IDT-1'!F84</f>
        <v>0</v>
      </c>
      <c r="AF84" s="25"/>
      <c r="AG84">
        <f t="shared" si="5"/>
        <v>1610.7103190293776</v>
      </c>
      <c r="AI84" s="35">
        <f>PXIL!J84</f>
        <v>0</v>
      </c>
      <c r="AJ84" s="35">
        <f>PXIL!P84</f>
        <v>0</v>
      </c>
      <c r="AK84" s="35">
        <f>RTM_IEX!J84</f>
        <v>19.309999999999999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3.6107999999999998</v>
      </c>
      <c r="E85">
        <f>GT_NG!T85</f>
        <v>9.163636363636364</v>
      </c>
      <c r="F85">
        <f>GT_Spot!T85</f>
        <v>0</v>
      </c>
      <c r="G85">
        <f>PPCL_NG!T85</f>
        <v>24.1</v>
      </c>
      <c r="H85">
        <f>PPCL_Spot!T85</f>
        <v>4.997827031725337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640.35143406819577</v>
      </c>
      <c r="P85" s="37">
        <v>71.02</v>
      </c>
      <c r="Q85" s="37">
        <v>23.216931818181816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411.25000000000006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21.52</v>
      </c>
      <c r="Z85" s="35">
        <f>IEX!P85</f>
        <v>0</v>
      </c>
      <c r="AA85" s="76">
        <f>STOA!J85</f>
        <v>297.51</v>
      </c>
      <c r="AB85" s="76">
        <f>-STOA!P85</f>
        <v>0</v>
      </c>
      <c r="AC85">
        <f t="shared" si="3"/>
        <v>13.50342528596661</v>
      </c>
      <c r="AD85">
        <f t="shared" si="4"/>
        <v>1594.0472039957729</v>
      </c>
      <c r="AE85">
        <f>'IDT-1'!F85</f>
        <v>0</v>
      </c>
      <c r="AF85" s="25"/>
      <c r="AG85">
        <f t="shared" si="5"/>
        <v>1594.0472039957729</v>
      </c>
      <c r="AI85" s="35">
        <f>PXIL!J85</f>
        <v>0</v>
      </c>
      <c r="AJ85" s="35">
        <f>PXIL!P85</f>
        <v>0</v>
      </c>
      <c r="AK85" s="35">
        <f>RTM_IEX!J85</f>
        <v>33.380000000000003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3.6107999999999998</v>
      </c>
      <c r="E86">
        <f>GT_NG!T86</f>
        <v>9.163636363636364</v>
      </c>
      <c r="F86">
        <f>GT_Spot!T86</f>
        <v>0</v>
      </c>
      <c r="G86">
        <f>PPCL_NG!T86</f>
        <v>24.1</v>
      </c>
      <c r="H86">
        <f>PPCL_Spot!T86</f>
        <v>4.997827031725337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639.53597806819573</v>
      </c>
      <c r="P86" s="37">
        <v>71.02</v>
      </c>
      <c r="Q86" s="37">
        <v>23.216931818181816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411.25000000000006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21.98</v>
      </c>
      <c r="Z86" s="35">
        <f>IEX!P86</f>
        <v>0</v>
      </c>
      <c r="AA86" s="76">
        <f>STOA!J86</f>
        <v>297.51</v>
      </c>
      <c r="AB86" s="76">
        <f>-STOA!P86</f>
        <v>0</v>
      </c>
      <c r="AC86">
        <f t="shared" si="3"/>
        <v>13.220047455566609</v>
      </c>
      <c r="AD86">
        <f t="shared" si="4"/>
        <v>1560.5951258261728</v>
      </c>
      <c r="AE86">
        <f>'IDT-1'!F86</f>
        <v>0</v>
      </c>
      <c r="AF86" s="25"/>
      <c r="AG86">
        <f t="shared" si="5"/>
        <v>1560.5951258261728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3.6107999999999998</v>
      </c>
      <c r="E87">
        <f>GT_NG!T87</f>
        <v>9.163636363636364</v>
      </c>
      <c r="F87">
        <f>GT_Spot!T87</f>
        <v>0</v>
      </c>
      <c r="G87">
        <f>PPCL_NG!T87</f>
        <v>24.1</v>
      </c>
      <c r="H87">
        <f>PPCL_Spot!T87</f>
        <v>4.9980007996801277</v>
      </c>
      <c r="I87">
        <f>Bawana_NG!T87</f>
        <v>67.429999999999993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625.63499066639201</v>
      </c>
      <c r="P87" s="37">
        <v>71.02</v>
      </c>
      <c r="Q87" s="37">
        <v>23.216931818181816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411.25000000000006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18.91</v>
      </c>
      <c r="Z87" s="35">
        <f>IEX!P87</f>
        <v>0</v>
      </c>
      <c r="AA87" s="76">
        <f>STOA!J87</f>
        <v>297.42</v>
      </c>
      <c r="AB87" s="76">
        <f>-STOA!P87</f>
        <v>0</v>
      </c>
      <c r="AC87">
        <f t="shared" si="3"/>
        <v>13.076736621042279</v>
      </c>
      <c r="AD87">
        <f t="shared" si="4"/>
        <v>1543.6776230268481</v>
      </c>
      <c r="AE87">
        <f>'IDT-1'!F87</f>
        <v>0</v>
      </c>
      <c r="AF87" s="25"/>
      <c r="AG87">
        <f t="shared" si="5"/>
        <v>1543.6776230268481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3.6107999999999998</v>
      </c>
      <c r="E88">
        <f>GT_NG!T88</f>
        <v>9.163636363636364</v>
      </c>
      <c r="F88">
        <f>GT_Spot!T88</f>
        <v>0</v>
      </c>
      <c r="G88">
        <f>PPCL_NG!T88</f>
        <v>24.1</v>
      </c>
      <c r="H88">
        <f>PPCL_Spot!T88</f>
        <v>4.9980007996801277</v>
      </c>
      <c r="I88">
        <f>Bawana_NG!T88</f>
        <v>67.429999999999993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618.1669933373106</v>
      </c>
      <c r="P88" s="37">
        <v>71.02</v>
      </c>
      <c r="Q88" s="37">
        <v>23.216931818181816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411.25000000000006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28.96</v>
      </c>
      <c r="Z88" s="35">
        <f>IEX!P88</f>
        <v>0</v>
      </c>
      <c r="AA88" s="76">
        <f>STOA!J88</f>
        <v>297.42</v>
      </c>
      <c r="AB88" s="76">
        <f>-STOA!P88</f>
        <v>0</v>
      </c>
      <c r="AC88">
        <f t="shared" si="3"/>
        <v>13.404437443477995</v>
      </c>
      <c r="AD88">
        <f t="shared" si="4"/>
        <v>1582.3619248753312</v>
      </c>
      <c r="AE88">
        <f>'IDT-1'!F88</f>
        <v>0</v>
      </c>
      <c r="AF88" s="25"/>
      <c r="AG88">
        <f t="shared" si="5"/>
        <v>1582.3619248753312</v>
      </c>
      <c r="AI88" s="35">
        <f>PXIL!J88</f>
        <v>0</v>
      </c>
      <c r="AJ88" s="35">
        <f>PXIL!P88</f>
        <v>0</v>
      </c>
      <c r="AK88" s="35">
        <f>RTM_IEX!J88</f>
        <v>36.43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3.6107999999999998</v>
      </c>
      <c r="E89">
        <f>GT_NG!T89</f>
        <v>9.163636363636364</v>
      </c>
      <c r="F89">
        <f>GT_Spot!T89</f>
        <v>0</v>
      </c>
      <c r="G89">
        <f>PPCL_NG!T89</f>
        <v>24.1</v>
      </c>
      <c r="H89">
        <f>PPCL_Spot!T89</f>
        <v>4.9980007996801277</v>
      </c>
      <c r="I89">
        <f>Bawana_NG!T89</f>
        <v>67.429999999999993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618.20687733731063</v>
      </c>
      <c r="P89" s="37">
        <v>75.617128972246491</v>
      </c>
      <c r="Q89" s="37">
        <v>23.216931818181816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411.25000000000006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38.31</v>
      </c>
      <c r="Z89" s="35">
        <f>IEX!P89</f>
        <v>0</v>
      </c>
      <c r="AA89" s="76">
        <f>STOA!J89</f>
        <v>297.42</v>
      </c>
      <c r="AB89" s="76">
        <f>-STOA!P89</f>
        <v>0</v>
      </c>
      <c r="AC89">
        <f t="shared" si="3"/>
        <v>13.508404352444867</v>
      </c>
      <c r="AD89">
        <f t="shared" si="4"/>
        <v>1594.6349709386106</v>
      </c>
      <c r="AE89">
        <f>'IDT-1'!F89</f>
        <v>0</v>
      </c>
      <c r="AF89" s="25"/>
      <c r="AG89">
        <f t="shared" si="5"/>
        <v>1594.6349709386106</v>
      </c>
      <c r="AI89" s="35">
        <f>PXIL!J89</f>
        <v>0</v>
      </c>
      <c r="AJ89" s="35">
        <f>PXIL!P89</f>
        <v>0</v>
      </c>
      <c r="AK89" s="35">
        <f>RTM_IEX!J89</f>
        <v>34.82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3.6107999999999998</v>
      </c>
      <c r="E90">
        <f>GT_NG!T90</f>
        <v>9.163636363636364</v>
      </c>
      <c r="F90">
        <f>GT_Spot!T90</f>
        <v>0</v>
      </c>
      <c r="G90">
        <f>PPCL_NG!T90</f>
        <v>24.1</v>
      </c>
      <c r="H90">
        <f>PPCL_Spot!T90</f>
        <v>4.9980007996801277</v>
      </c>
      <c r="I90">
        <f>Bawana_NG!T90</f>
        <v>67.429999999999993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647.35369333731057</v>
      </c>
      <c r="P90" s="37">
        <v>75.617128972246491</v>
      </c>
      <c r="Q90" s="37">
        <v>23.216931818181816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411.25000000000006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42.92</v>
      </c>
      <c r="Z90" s="35">
        <f>IEX!P90</f>
        <v>0</v>
      </c>
      <c r="AA90" s="76">
        <f>STOA!J90</f>
        <v>297.42</v>
      </c>
      <c r="AB90" s="76">
        <f>-STOA!P90</f>
        <v>0</v>
      </c>
      <c r="AC90">
        <f t="shared" si="3"/>
        <v>13.810189606844865</v>
      </c>
      <c r="AD90">
        <f t="shared" si="4"/>
        <v>1630.2600016842107</v>
      </c>
      <c r="AE90">
        <f>'IDT-1'!F90</f>
        <v>0</v>
      </c>
      <c r="AF90" s="25"/>
      <c r="AG90">
        <f t="shared" si="5"/>
        <v>1630.2600016842107</v>
      </c>
      <c r="AI90" s="35">
        <f>PXIL!J90</f>
        <v>0</v>
      </c>
      <c r="AJ90" s="35">
        <f>PXIL!P90</f>
        <v>0</v>
      </c>
      <c r="AK90" s="35">
        <f>RTM_IEX!J90</f>
        <v>36.99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3.6107999999999998</v>
      </c>
      <c r="E91">
        <f>GT_NG!T91</f>
        <v>9.163636363636364</v>
      </c>
      <c r="F91">
        <f>GT_Spot!T91</f>
        <v>0</v>
      </c>
      <c r="G91">
        <f>PPCL_NG!T91</f>
        <v>24.1</v>
      </c>
      <c r="H91">
        <f>PPCL_Spot!T91</f>
        <v>4.9980007996801277</v>
      </c>
      <c r="I91">
        <f>Bawana_NG!T91</f>
        <v>67.429999999999993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649.64470712403863</v>
      </c>
      <c r="P91" s="37">
        <v>75.617128972246491</v>
      </c>
      <c r="Q91" s="37">
        <v>23.216931818181816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410.72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68.56</v>
      </c>
      <c r="Z91" s="35">
        <f>IEX!P91</f>
        <v>0</v>
      </c>
      <c r="AA91" s="76">
        <f>STOA!J91</f>
        <v>297.33000000000004</v>
      </c>
      <c r="AB91" s="76">
        <f>-STOA!P91</f>
        <v>0</v>
      </c>
      <c r="AC91">
        <f t="shared" si="3"/>
        <v>13.72888612265338</v>
      </c>
      <c r="AD91">
        <f t="shared" si="4"/>
        <v>1620.6623189551301</v>
      </c>
      <c r="AE91">
        <f>'IDT-1'!F91</f>
        <v>0</v>
      </c>
      <c r="AF91" s="25"/>
      <c r="AG91">
        <f t="shared" si="5"/>
        <v>1620.6623189551301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3.6107999999999998</v>
      </c>
      <c r="E92">
        <f>GT_NG!T92</f>
        <v>10.153796540603929</v>
      </c>
      <c r="F92">
        <f>GT_Spot!T92</f>
        <v>0</v>
      </c>
      <c r="G92">
        <f>PPCL_NG!T92</f>
        <v>24.1</v>
      </c>
      <c r="H92">
        <f>PPCL_Spot!T92</f>
        <v>4.9980007996801277</v>
      </c>
      <c r="I92">
        <f>Bawana_NG!T92</f>
        <v>67.429999999999993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644.33395464878492</v>
      </c>
      <c r="P92" s="37">
        <v>75.617128972246491</v>
      </c>
      <c r="Q92" s="37">
        <v>23.216931818181816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410.72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80.13</v>
      </c>
      <c r="Z92" s="35">
        <f>IEX!P92</f>
        <v>0</v>
      </c>
      <c r="AA92" s="76">
        <f>STOA!J92</f>
        <v>297.33000000000004</v>
      </c>
      <c r="AB92" s="76">
        <f>-STOA!P92</f>
        <v>0</v>
      </c>
      <c r="AC92">
        <f t="shared" si="3"/>
        <v>13.871261147347774</v>
      </c>
      <c r="AD92">
        <f t="shared" si="4"/>
        <v>1637.4693516321495</v>
      </c>
      <c r="AE92">
        <f>'IDT-1'!F92</f>
        <v>0</v>
      </c>
      <c r="AF92" s="25"/>
      <c r="AG92">
        <f t="shared" si="5"/>
        <v>1637.4693516321495</v>
      </c>
      <c r="AI92" s="35">
        <f>PXIL!J92</f>
        <v>0</v>
      </c>
      <c r="AJ92" s="35">
        <f>PXIL!P92</f>
        <v>0</v>
      </c>
      <c r="AK92" s="35">
        <f>RTM_IEX!J92</f>
        <v>9.6999999999999993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3.6107999999999998</v>
      </c>
      <c r="E93">
        <f>GT_NG!T93</f>
        <v>10.153796540603929</v>
      </c>
      <c r="F93">
        <f>GT_Spot!T93</f>
        <v>0</v>
      </c>
      <c r="G93">
        <f>PPCL_NG!T93</f>
        <v>24.1</v>
      </c>
      <c r="H93">
        <f>PPCL_Spot!T93</f>
        <v>4.9980007996801277</v>
      </c>
      <c r="I93">
        <f>Bawana_NG!T93</f>
        <v>67.429999999999993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577.12236264878493</v>
      </c>
      <c r="P93" s="37">
        <v>75.617128972246491</v>
      </c>
      <c r="Q93" s="37">
        <v>23.216931818181816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410.72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74.31</v>
      </c>
      <c r="Z93" s="35">
        <f>IEX!P93</f>
        <v>0</v>
      </c>
      <c r="AA93" s="76">
        <f>STOA!J93</f>
        <v>297.33000000000004</v>
      </c>
      <c r="AB93" s="76">
        <f>-STOA!P93</f>
        <v>0</v>
      </c>
      <c r="AC93">
        <f t="shared" si="3"/>
        <v>13.828239774547775</v>
      </c>
      <c r="AD93">
        <f t="shared" si="4"/>
        <v>1632.3907810049495</v>
      </c>
      <c r="AE93">
        <f>'IDT-1'!F93</f>
        <v>0</v>
      </c>
      <c r="AF93" s="25"/>
      <c r="AG93">
        <f t="shared" si="5"/>
        <v>1632.3907810049495</v>
      </c>
      <c r="AI93" s="35">
        <f>PXIL!J93</f>
        <v>0</v>
      </c>
      <c r="AJ93" s="35">
        <f>PXIL!P93</f>
        <v>0</v>
      </c>
      <c r="AK93" s="35">
        <f>RTM_IEX!J93</f>
        <v>77.61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3.6107999999999998</v>
      </c>
      <c r="E94">
        <f>GT_NG!T94</f>
        <v>10.153796540603929</v>
      </c>
      <c r="F94">
        <f>GT_Spot!T94</f>
        <v>0</v>
      </c>
      <c r="G94">
        <f>PPCL_NG!T94</f>
        <v>24.1</v>
      </c>
      <c r="H94">
        <f>PPCL_Spot!T94</f>
        <v>4.9980007996801277</v>
      </c>
      <c r="I94">
        <f>Bawana_NG!T94</f>
        <v>67.429999999999993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577.10395464878491</v>
      </c>
      <c r="P94" s="37">
        <v>75.617128972246491</v>
      </c>
      <c r="Q94" s="37">
        <v>23.216931818181816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410.72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81.73</v>
      </c>
      <c r="Z94" s="35">
        <f>IEX!P94</f>
        <v>0</v>
      </c>
      <c r="AA94" s="76">
        <f>STOA!J94</f>
        <v>297.33000000000004</v>
      </c>
      <c r="AB94" s="76">
        <f>-STOA!P94</f>
        <v>0</v>
      </c>
      <c r="AC94">
        <f t="shared" si="3"/>
        <v>13.890413147347777</v>
      </c>
      <c r="AD94">
        <f t="shared" si="4"/>
        <v>1639.7301996321496</v>
      </c>
      <c r="AE94">
        <f>'IDT-1'!F94</f>
        <v>0</v>
      </c>
      <c r="AF94" s="25"/>
      <c r="AG94">
        <f t="shared" si="5"/>
        <v>1639.7301996321496</v>
      </c>
      <c r="AI94" s="35">
        <f>PXIL!J94</f>
        <v>0</v>
      </c>
      <c r="AJ94" s="35">
        <f>PXIL!P94</f>
        <v>0</v>
      </c>
      <c r="AK94" s="35">
        <f>RTM_IEX!J94</f>
        <v>77.61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3.6107999999999998</v>
      </c>
      <c r="E95">
        <f>GT_NG!T95</f>
        <v>10.153796540603929</v>
      </c>
      <c r="F95">
        <f>GT_Spot!T95</f>
        <v>0</v>
      </c>
      <c r="G95">
        <f>PPCL_NG!T95</f>
        <v>24.1</v>
      </c>
      <c r="H95">
        <f>PPCL_Spot!T95</f>
        <v>4.9980007996801277</v>
      </c>
      <c r="I95">
        <f>Bawana_NG!T95</f>
        <v>67.429999999999993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559.68037052733666</v>
      </c>
      <c r="P95" s="37">
        <v>75.617128972246491</v>
      </c>
      <c r="Q95" s="37">
        <v>23.216931818181816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269.45999999999998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109.43</v>
      </c>
      <c r="Z95" s="35">
        <f>IEX!P95</f>
        <v>0</v>
      </c>
      <c r="AA95" s="76">
        <f>STOA!J95</f>
        <v>297.24</v>
      </c>
      <c r="AB95" s="76">
        <f>-STOA!P95</f>
        <v>0</v>
      </c>
      <c r="AC95">
        <f t="shared" si="3"/>
        <v>13.832423040727612</v>
      </c>
      <c r="AD95">
        <f t="shared" si="4"/>
        <v>1632.8846056173213</v>
      </c>
      <c r="AE95">
        <f>'IDT-1'!F95</f>
        <v>0</v>
      </c>
      <c r="AF95" s="25"/>
      <c r="AG95">
        <f t="shared" si="5"/>
        <v>1632.8846056173213</v>
      </c>
      <c r="AI95" s="35">
        <f>PXIL!J95</f>
        <v>0</v>
      </c>
      <c r="AJ95" s="35">
        <f>PXIL!P95</f>
        <v>0</v>
      </c>
      <c r="AK95" s="35">
        <f>RTM_IEX!J95</f>
        <v>201.78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3.6107999999999998</v>
      </c>
      <c r="E96">
        <f>GT_NG!T96</f>
        <v>10.153796540603929</v>
      </c>
      <c r="F96">
        <f>GT_Spot!T96</f>
        <v>0</v>
      </c>
      <c r="G96">
        <f>PPCL_NG!T96</f>
        <v>24.1</v>
      </c>
      <c r="H96">
        <f>PPCL_Spot!T96</f>
        <v>4.9980007996801277</v>
      </c>
      <c r="I96">
        <f>Bawana_NG!T96</f>
        <v>67.429999999999993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553.87334854100402</v>
      </c>
      <c r="P96" s="37">
        <v>75.617128972246491</v>
      </c>
      <c r="Q96" s="37">
        <v>23.216931818181816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269.45999999999998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103.81</v>
      </c>
      <c r="Z96" s="35">
        <f>IEX!P96</f>
        <v>0</v>
      </c>
      <c r="AA96" s="76">
        <f>STOA!J96</f>
        <v>297.24</v>
      </c>
      <c r="AB96" s="76">
        <f>-STOA!P96</f>
        <v>0</v>
      </c>
      <c r="AC96">
        <f t="shared" si="3"/>
        <v>13.850592056042418</v>
      </c>
      <c r="AD96">
        <f t="shared" si="4"/>
        <v>1635.0294146156739</v>
      </c>
      <c r="AE96">
        <f>'IDT-1'!F96</f>
        <v>0</v>
      </c>
      <c r="AF96" s="25"/>
      <c r="AG96">
        <f t="shared" si="5"/>
        <v>1635.0294146156739</v>
      </c>
      <c r="AI96" s="35">
        <f>PXIL!J96</f>
        <v>0</v>
      </c>
      <c r="AJ96" s="35">
        <f>PXIL!P96</f>
        <v>0</v>
      </c>
      <c r="AK96" s="35">
        <f>RTM_IEX!J96</f>
        <v>215.37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3.6107999999999998</v>
      </c>
      <c r="E97">
        <f>GT_NG!T97</f>
        <v>10.153796540603929</v>
      </c>
      <c r="F97">
        <f>GT_Spot!T97</f>
        <v>0</v>
      </c>
      <c r="G97">
        <f>PPCL_NG!T97</f>
        <v>24.1</v>
      </c>
      <c r="H97">
        <f>PPCL_Spot!T97</f>
        <v>4.9980007996801277</v>
      </c>
      <c r="I97">
        <f>Bawana_NG!T97</f>
        <v>67.429999999999993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553.88255254100397</v>
      </c>
      <c r="P97" s="37">
        <v>75.617128972246491</v>
      </c>
      <c r="Q97" s="37">
        <v>23.216931818181816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269.45999999999998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131.01</v>
      </c>
      <c r="Z97" s="35">
        <f>IEX!P97</f>
        <v>0</v>
      </c>
      <c r="AA97" s="76">
        <f>STOA!J97</f>
        <v>297.24</v>
      </c>
      <c r="AB97" s="76">
        <f>-STOA!P97</f>
        <v>0</v>
      </c>
      <c r="AC97">
        <f t="shared" si="3"/>
        <v>13.793885369642418</v>
      </c>
      <c r="AD97">
        <f t="shared" si="4"/>
        <v>1628.3353253020741</v>
      </c>
      <c r="AE97">
        <f>'IDT-1'!F97</f>
        <v>0</v>
      </c>
      <c r="AF97" s="25"/>
      <c r="AG97">
        <f t="shared" si="5"/>
        <v>1628.3353253020741</v>
      </c>
      <c r="AI97" s="35">
        <f>PXIL!J97</f>
        <v>0</v>
      </c>
      <c r="AJ97" s="35">
        <f>PXIL!P97</f>
        <v>0</v>
      </c>
      <c r="AK97" s="35">
        <f>RTM_IEX!J97</f>
        <v>181.41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3.6107999999999998</v>
      </c>
      <c r="E98">
        <f>GT_NG!T98</f>
        <v>10.153796540603929</v>
      </c>
      <c r="F98">
        <f>GT_Spot!T98</f>
        <v>0</v>
      </c>
      <c r="G98">
        <f>PPCL_NG!T98</f>
        <v>24.1</v>
      </c>
      <c r="H98">
        <f>PPCL_Spot!T98</f>
        <v>4.9980007996801277</v>
      </c>
      <c r="I98">
        <f>Bawana_NG!T98</f>
        <v>67.429999999999993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553.91016454100395</v>
      </c>
      <c r="P98" s="37">
        <v>75.617128972246491</v>
      </c>
      <c r="Q98" s="37">
        <v>23.216931818181816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269.45999999999998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142.02000000000001</v>
      </c>
      <c r="Z98" s="35">
        <f>IEX!P98</f>
        <v>0</v>
      </c>
      <c r="AA98" s="76">
        <f>STOA!J98</f>
        <v>297.24</v>
      </c>
      <c r="AB98" s="76">
        <f>-STOA!P98</f>
        <v>0</v>
      </c>
      <c r="AC98">
        <f t="shared" si="3"/>
        <v>13.682901310442414</v>
      </c>
      <c r="AD98">
        <f t="shared" si="4"/>
        <v>1615.2339213612738</v>
      </c>
      <c r="AE98">
        <f>'IDT-1'!F98</f>
        <v>0</v>
      </c>
      <c r="AF98" s="25"/>
      <c r="AG98">
        <f t="shared" si="5"/>
        <v>1615.2339213612738</v>
      </c>
      <c r="AI98" s="35">
        <f>PXIL!J98</f>
        <v>0</v>
      </c>
      <c r="AJ98" s="35">
        <f>PXIL!P98</f>
        <v>0</v>
      </c>
      <c r="AK98" s="35">
        <f>RTM_IEX!J98</f>
        <v>157.16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8.6659199999999978E-2</v>
      </c>
      <c r="E99">
        <f t="shared" si="6"/>
        <v>0.23082740247634234</v>
      </c>
      <c r="F99">
        <f t="shared" si="6"/>
        <v>0</v>
      </c>
      <c r="G99">
        <f t="shared" si="6"/>
        <v>0.57839999999999892</v>
      </c>
      <c r="H99">
        <f t="shared" si="6"/>
        <v>0.1230999880936878</v>
      </c>
      <c r="I99">
        <f t="shared" si="6"/>
        <v>1.4258925634218202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12.100819154980265</v>
      </c>
      <c r="P99" s="37">
        <f t="shared" si="6"/>
        <v>1.7342924594684572</v>
      </c>
      <c r="Q99" s="37">
        <f t="shared" si="6"/>
        <v>0.61522453901225127</v>
      </c>
      <c r="R99" s="39">
        <f>SUM(R3:R98)/4000</f>
        <v>0.27827315095663574</v>
      </c>
      <c r="S99" s="39">
        <f t="shared" si="6"/>
        <v>0</v>
      </c>
      <c r="T99" s="38">
        <f t="shared" si="6"/>
        <v>0.7990575000000002</v>
      </c>
      <c r="U99" s="38">
        <f t="shared" si="6"/>
        <v>9.8805624999999999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2.8212024999999969</v>
      </c>
      <c r="Z99" s="35">
        <f t="shared" si="6"/>
        <v>0</v>
      </c>
      <c r="AA99" s="76">
        <f t="shared" si="6"/>
        <v>5.2857149999999971</v>
      </c>
      <c r="AB99" s="76">
        <f t="shared" si="6"/>
        <v>0</v>
      </c>
      <c r="AC99">
        <f t="shared" si="6"/>
        <v>0.31327598581586746</v>
      </c>
      <c r="AD99">
        <f t="shared" si="6"/>
        <v>36.694774972593578</v>
      </c>
      <c r="AE99">
        <f t="shared" si="6"/>
        <v>0</v>
      </c>
      <c r="AG99">
        <f t="shared" si="6"/>
        <v>36.694774972593578</v>
      </c>
      <c r="AI99">
        <f t="shared" si="6"/>
        <v>0</v>
      </c>
      <c r="AJ99">
        <f t="shared" si="6"/>
        <v>0</v>
      </c>
      <c r="AK99">
        <f t="shared" si="6"/>
        <v>1.1907749999999997</v>
      </c>
      <c r="AL99">
        <f t="shared" si="6"/>
        <v>-0.14274999999999999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45572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0.58320000000000005</v>
      </c>
      <c r="E3">
        <f>GT_NG!S3</f>
        <v>2.1107822410147992</v>
      </c>
      <c r="F3">
        <f>GT_Spot!S3</f>
        <v>0</v>
      </c>
      <c r="G3">
        <f>PPCL_NG!S3</f>
        <v>37.82</v>
      </c>
      <c r="H3">
        <f>PPCL_Spot!S3</f>
        <v>7.4670131947221101</v>
      </c>
      <c r="I3">
        <f>Bawana_NG!S3</f>
        <v>22.62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-37</v>
      </c>
      <c r="AA3" s="76">
        <f>STOA!K3</f>
        <v>169.28000000000003</v>
      </c>
      <c r="AB3" s="76">
        <f>-STOA!Q3</f>
        <v>0</v>
      </c>
      <c r="AC3">
        <f>SUMIF(B3:AB3,"&gt;0")*$AC$2-SUMIF(B3:AB3,"&lt;0")*($AC$2/(1-$AC$2))+SUMIF(AI3:AR3,"&gt;0")*$AC$2-SUMIF(AI3:AR3,"&lt;0")*($AC$2/(1-$AC$2))</f>
        <v>2.6503371910268703</v>
      </c>
      <c r="AD3">
        <f>SUM(B3:AB3,AI3:AV3)-AC3</f>
        <v>162.2306582447101</v>
      </c>
      <c r="AE3">
        <f>'IDT-1'!E3</f>
        <v>0</v>
      </c>
      <c r="AF3" s="25"/>
      <c r="AG3">
        <f>SUM(AD3:AF3)</f>
        <v>162.2306582447101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-38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0.58320000000000005</v>
      </c>
      <c r="E4">
        <f>GT_NG!S4</f>
        <v>2.1098798006449724</v>
      </c>
      <c r="F4">
        <f>GT_Spot!S4</f>
        <v>0</v>
      </c>
      <c r="G4">
        <f>PPCL_NG!S4</f>
        <v>37.82</v>
      </c>
      <c r="H4">
        <f>PPCL_Spot!S4</f>
        <v>7.4670131947221101</v>
      </c>
      <c r="I4">
        <f>Bawana_NG!S4</f>
        <v>22.62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-39</v>
      </c>
      <c r="AA4" s="76">
        <f>STOA!K4</f>
        <v>169.28000000000003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2.6757430837024305</v>
      </c>
      <c r="AD4">
        <f t="shared" ref="AD4:AD67" si="1">SUM(B4:AB4,AI4:AV4)-AC4</f>
        <v>159.20434991166471</v>
      </c>
      <c r="AE4">
        <f>'IDT-1'!E4</f>
        <v>0</v>
      </c>
      <c r="AF4" s="25"/>
      <c r="AG4">
        <f t="shared" ref="AG4:AG67" si="2">SUM(AD4:AF4)</f>
        <v>159.20434991166471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-39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0.58320000000000005</v>
      </c>
      <c r="E5">
        <f>GT_NG!S5</f>
        <v>2.1098798006449724</v>
      </c>
      <c r="F5">
        <f>GT_Spot!S5</f>
        <v>0</v>
      </c>
      <c r="G5">
        <f>PPCL_NG!S5</f>
        <v>37.82</v>
      </c>
      <c r="H5">
        <f>PPCL_Spot!S5</f>
        <v>7.4670131947221101</v>
      </c>
      <c r="I5">
        <f>Bawana_NG!S5</f>
        <v>22.62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-43</v>
      </c>
      <c r="AA5" s="76">
        <f>STOA!K5</f>
        <v>169.28000000000003</v>
      </c>
      <c r="AB5" s="76">
        <f>-STOA!Q5</f>
        <v>0</v>
      </c>
      <c r="AC5">
        <f t="shared" si="0"/>
        <v>2.6842142414273202</v>
      </c>
      <c r="AD5">
        <f t="shared" si="1"/>
        <v>158.19587875393981</v>
      </c>
      <c r="AE5">
        <f>'IDT-1'!E5</f>
        <v>0</v>
      </c>
      <c r="AF5" s="25"/>
      <c r="AG5">
        <f t="shared" si="2"/>
        <v>158.19587875393981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0.58320000000000005</v>
      </c>
      <c r="E6">
        <f>GT_NG!S6</f>
        <v>2.1098798006449724</v>
      </c>
      <c r="F6">
        <f>GT_Spot!S6</f>
        <v>0</v>
      </c>
      <c r="G6">
        <f>PPCL_NG!S6</f>
        <v>37.82</v>
      </c>
      <c r="H6">
        <f>PPCL_Spot!S6</f>
        <v>7.4670131947221101</v>
      </c>
      <c r="I6">
        <f>Bawana_NG!S6</f>
        <v>22.62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-46</v>
      </c>
      <c r="AA6" s="76">
        <f>STOA!K6</f>
        <v>169.28000000000003</v>
      </c>
      <c r="AB6" s="76">
        <f>-STOA!Q6</f>
        <v>0</v>
      </c>
      <c r="AC6">
        <f t="shared" si="0"/>
        <v>2.718098872326876</v>
      </c>
      <c r="AD6">
        <f t="shared" si="1"/>
        <v>154.16199412304027</v>
      </c>
      <c r="AE6">
        <f>'IDT-1'!E6</f>
        <v>0</v>
      </c>
      <c r="AF6" s="25"/>
      <c r="AG6">
        <f t="shared" si="2"/>
        <v>154.16199412304027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-37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0.58320000000000005</v>
      </c>
      <c r="E7">
        <f>GT_NG!S7</f>
        <v>2.1098798006449724</v>
      </c>
      <c r="F7">
        <f>GT_Spot!S7</f>
        <v>0</v>
      </c>
      <c r="G7">
        <f>PPCL_NG!S7</f>
        <v>37.82</v>
      </c>
      <c r="H7">
        <f>PPCL_Spot!S7</f>
        <v>7.4670131947221101</v>
      </c>
      <c r="I7">
        <f>Bawana_NG!S7</f>
        <v>18.821222698031253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-28</v>
      </c>
      <c r="AA7" s="76">
        <f>STOA!K7</f>
        <v>162.38</v>
      </c>
      <c r="AB7" s="76">
        <f>-STOA!Q7</f>
        <v>0</v>
      </c>
      <c r="AC7">
        <f t="shared" si="0"/>
        <v>2.5435175657414479</v>
      </c>
      <c r="AD7">
        <f t="shared" si="1"/>
        <v>153.63779812765691</v>
      </c>
      <c r="AE7">
        <f>'IDT-1'!E7</f>
        <v>0</v>
      </c>
      <c r="AF7" s="25"/>
      <c r="AG7">
        <f t="shared" si="2"/>
        <v>153.63779812765691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2.1098798006449724</v>
      </c>
      <c r="F8">
        <f>GT_Spot!S8</f>
        <v>0</v>
      </c>
      <c r="G8">
        <f>PPCL_NG!S8</f>
        <v>37.82</v>
      </c>
      <c r="H8">
        <f>PPCL_Spot!S8</f>
        <v>7.4670131947221101</v>
      </c>
      <c r="I8">
        <f>Bawana_NG!S8</f>
        <v>18.821222698031253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-30</v>
      </c>
      <c r="AA8" s="76">
        <f>STOA!K8</f>
        <v>162.38</v>
      </c>
      <c r="AB8" s="76">
        <f>-STOA!Q8</f>
        <v>0</v>
      </c>
      <c r="AC8">
        <f t="shared" si="0"/>
        <v>2.5519887234663368</v>
      </c>
      <c r="AD8">
        <f t="shared" si="1"/>
        <v>152.62932696993201</v>
      </c>
      <c r="AE8">
        <f>'IDT-1'!E8</f>
        <v>0</v>
      </c>
      <c r="AF8" s="25"/>
      <c r="AG8">
        <f t="shared" si="2"/>
        <v>152.62932696993201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2.1090287667331244</v>
      </c>
      <c r="F9">
        <f>GT_Spot!S9</f>
        <v>0</v>
      </c>
      <c r="G9">
        <f>PPCL_NG!S9</f>
        <v>37.82</v>
      </c>
      <c r="H9">
        <f>PPCL_Spot!S9</f>
        <v>8.1300000000000008</v>
      </c>
      <c r="I9">
        <f>Bawana_NG!S9</f>
        <v>18.821222698031253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-31</v>
      </c>
      <c r="AA9" s="76">
        <f>STOA!K9</f>
        <v>162.38</v>
      </c>
      <c r="AB9" s="76">
        <f>-STOA!Q9</f>
        <v>0</v>
      </c>
      <c r="AC9">
        <f t="shared" si="0"/>
        <v>2.5744929793955897</v>
      </c>
      <c r="AD9">
        <f t="shared" si="1"/>
        <v>151.26895848536878</v>
      </c>
      <c r="AE9">
        <f>'IDT-1'!E9</f>
        <v>0</v>
      </c>
      <c r="AF9" s="25"/>
      <c r="AG9">
        <f t="shared" si="2"/>
        <v>151.26895848536878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2.1090287667331244</v>
      </c>
      <c r="F10">
        <f>GT_Spot!S10</f>
        <v>0</v>
      </c>
      <c r="G10">
        <f>PPCL_NG!S10</f>
        <v>37.82</v>
      </c>
      <c r="H10">
        <f>PPCL_Spot!S10</f>
        <v>8.1300000000000008</v>
      </c>
      <c r="I10">
        <f>Bawana_NG!S10</f>
        <v>18.821222698031253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-33</v>
      </c>
      <c r="AA10" s="76">
        <f>STOA!K10</f>
        <v>162.38</v>
      </c>
      <c r="AB10" s="76">
        <f>-STOA!Q10</f>
        <v>0</v>
      </c>
      <c r="AC10">
        <f t="shared" si="0"/>
        <v>2.5914352948453678</v>
      </c>
      <c r="AD10">
        <f t="shared" si="1"/>
        <v>149.25201616991902</v>
      </c>
      <c r="AE10">
        <f>'IDT-1'!E10</f>
        <v>0</v>
      </c>
      <c r="AF10" s="25"/>
      <c r="AG10">
        <f t="shared" si="2"/>
        <v>149.25201616991902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2.1090287667331244</v>
      </c>
      <c r="F11">
        <f>GT_Spot!S11</f>
        <v>0</v>
      </c>
      <c r="G11">
        <f>PPCL_NG!S11</f>
        <v>37.82</v>
      </c>
      <c r="H11">
        <f>PPCL_Spot!S11</f>
        <v>8.1300000000000008</v>
      </c>
      <c r="I11">
        <f>Bawana_NG!S11</f>
        <v>18.821222698031253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-35</v>
      </c>
      <c r="AA11" s="76">
        <f>STOA!K11</f>
        <v>162.38</v>
      </c>
      <c r="AB11" s="76">
        <f>-STOA!Q11</f>
        <v>0</v>
      </c>
      <c r="AC11">
        <f t="shared" si="0"/>
        <v>2.5914352948453678</v>
      </c>
      <c r="AD11">
        <f t="shared" si="1"/>
        <v>149.25201616991902</v>
      </c>
      <c r="AE11">
        <f>'IDT-1'!E11</f>
        <v>0</v>
      </c>
      <c r="AF11" s="25"/>
      <c r="AG11">
        <f t="shared" si="2"/>
        <v>149.25201616991902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2.1090287667331244</v>
      </c>
      <c r="F12">
        <f>GT_Spot!S12</f>
        <v>0</v>
      </c>
      <c r="G12">
        <f>PPCL_NG!S12</f>
        <v>37.82</v>
      </c>
      <c r="H12">
        <f>PPCL_Spot!S12</f>
        <v>8.1300000000000008</v>
      </c>
      <c r="I12">
        <f>Bawana_NG!S12</f>
        <v>18.821222698031253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-37</v>
      </c>
      <c r="AA12" s="76">
        <f>STOA!K12</f>
        <v>162.38</v>
      </c>
      <c r="AB12" s="76">
        <f>-STOA!Q12</f>
        <v>0</v>
      </c>
      <c r="AC12">
        <f t="shared" si="0"/>
        <v>2.6168487680200347</v>
      </c>
      <c r="AD12">
        <f t="shared" si="1"/>
        <v>146.22660269674432</v>
      </c>
      <c r="AE12">
        <f>'IDT-1'!E12</f>
        <v>0</v>
      </c>
      <c r="AF12" s="25"/>
      <c r="AG12">
        <f t="shared" si="2"/>
        <v>146.22660269674432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2.1090287667331244</v>
      </c>
      <c r="F13">
        <f>GT_Spot!S13</f>
        <v>0</v>
      </c>
      <c r="G13">
        <f>PPCL_NG!S13</f>
        <v>37.82</v>
      </c>
      <c r="H13">
        <f>PPCL_Spot!S13</f>
        <v>8.1300000000000008</v>
      </c>
      <c r="I13">
        <f>Bawana_NG!S13</f>
        <v>18.821222698031253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-38</v>
      </c>
      <c r="AA13" s="76">
        <f>STOA!K13</f>
        <v>162.38</v>
      </c>
      <c r="AB13" s="76">
        <f>-STOA!Q13</f>
        <v>0</v>
      </c>
      <c r="AC13">
        <f t="shared" si="0"/>
        <v>2.625319925744924</v>
      </c>
      <c r="AD13">
        <f t="shared" si="1"/>
        <v>145.21813153901945</v>
      </c>
      <c r="AE13">
        <f>'IDT-1'!E13</f>
        <v>0</v>
      </c>
      <c r="AF13" s="25"/>
      <c r="AG13">
        <f t="shared" si="2"/>
        <v>145.21813153901945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2.1090287667331244</v>
      </c>
      <c r="F14">
        <f>GT_Spot!S14</f>
        <v>0</v>
      </c>
      <c r="G14">
        <f>PPCL_NG!S14</f>
        <v>37.82</v>
      </c>
      <c r="H14">
        <f>PPCL_Spot!S14</f>
        <v>8.1300000000000008</v>
      </c>
      <c r="I14">
        <f>Bawana_NG!S14</f>
        <v>18.821222698031253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-38</v>
      </c>
      <c r="AA14" s="76">
        <f>STOA!K14</f>
        <v>162.38</v>
      </c>
      <c r="AB14" s="76">
        <f>-STOA!Q14</f>
        <v>0</v>
      </c>
      <c r="AC14">
        <f t="shared" si="0"/>
        <v>2.625319925744924</v>
      </c>
      <c r="AD14">
        <f t="shared" si="1"/>
        <v>145.21813153901945</v>
      </c>
      <c r="AE14">
        <f>'IDT-1'!E14</f>
        <v>0</v>
      </c>
      <c r="AF14" s="25"/>
      <c r="AG14">
        <f t="shared" si="2"/>
        <v>145.21813153901945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2.1090287667331244</v>
      </c>
      <c r="F15">
        <f>GT_Spot!S15</f>
        <v>0</v>
      </c>
      <c r="G15">
        <f>PPCL_NG!S15</f>
        <v>37.82</v>
      </c>
      <c r="H15">
        <f>PPCL_Spot!S15</f>
        <v>8.1300000000000008</v>
      </c>
      <c r="I15">
        <f>Bawana_NG!S15</f>
        <v>18.821222698031253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-40</v>
      </c>
      <c r="AA15" s="76">
        <f>STOA!K15</f>
        <v>162.38</v>
      </c>
      <c r="AB15" s="76">
        <f>-STOA!Q15</f>
        <v>0</v>
      </c>
      <c r="AC15">
        <f t="shared" si="0"/>
        <v>2.6422622411947021</v>
      </c>
      <c r="AD15">
        <f t="shared" si="1"/>
        <v>143.20118922356966</v>
      </c>
      <c r="AE15">
        <f>'IDT-1'!E15</f>
        <v>0</v>
      </c>
      <c r="AF15" s="25"/>
      <c r="AG15">
        <f t="shared" si="2"/>
        <v>143.20118922356966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2.1090287667331244</v>
      </c>
      <c r="F16">
        <f>GT_Spot!S16</f>
        <v>0</v>
      </c>
      <c r="G16">
        <f>PPCL_NG!S16</f>
        <v>37.82</v>
      </c>
      <c r="H16">
        <f>PPCL_Spot!S16</f>
        <v>8.1300000000000008</v>
      </c>
      <c r="I16">
        <f>Bawana_NG!S16</f>
        <v>18.821222698031253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-41</v>
      </c>
      <c r="AA16" s="76">
        <f>STOA!K16</f>
        <v>162.38</v>
      </c>
      <c r="AB16" s="76">
        <f>-STOA!Q16</f>
        <v>0</v>
      </c>
      <c r="AC16">
        <f t="shared" si="0"/>
        <v>2.6422622411947025</v>
      </c>
      <c r="AD16">
        <f t="shared" si="1"/>
        <v>143.20118922356966</v>
      </c>
      <c r="AE16">
        <f>'IDT-1'!E16</f>
        <v>0</v>
      </c>
      <c r="AF16" s="25"/>
      <c r="AG16">
        <f t="shared" si="2"/>
        <v>143.20118922356966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-43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2.1090287667331244</v>
      </c>
      <c r="F17">
        <f>GT_Spot!S17</f>
        <v>0</v>
      </c>
      <c r="G17">
        <f>PPCL_NG!S17</f>
        <v>37.82</v>
      </c>
      <c r="H17">
        <f>PPCL_Spot!S17</f>
        <v>8.1300000000000008</v>
      </c>
      <c r="I17">
        <f>Bawana_NG!S17</f>
        <v>18.821222698031253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-41</v>
      </c>
      <c r="AA17" s="76">
        <f>STOA!K17</f>
        <v>162.38</v>
      </c>
      <c r="AB17" s="76">
        <f>-STOA!Q17</f>
        <v>0</v>
      </c>
      <c r="AC17">
        <f t="shared" si="0"/>
        <v>2.6592045566444806</v>
      </c>
      <c r="AD17">
        <f t="shared" si="1"/>
        <v>141.18424690811989</v>
      </c>
      <c r="AE17">
        <f>'IDT-1'!E17</f>
        <v>0</v>
      </c>
      <c r="AF17" s="25"/>
      <c r="AG17">
        <f t="shared" si="2"/>
        <v>141.18424690811989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2.1090287667331244</v>
      </c>
      <c r="F18">
        <f>GT_Spot!S18</f>
        <v>0</v>
      </c>
      <c r="G18">
        <f>PPCL_NG!S18</f>
        <v>37.82</v>
      </c>
      <c r="H18">
        <f>PPCL_Spot!S18</f>
        <v>8.1300000000000008</v>
      </c>
      <c r="I18">
        <f>Bawana_NG!S18</f>
        <v>18.821222698031253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-42</v>
      </c>
      <c r="AA18" s="76">
        <f>STOA!K18</f>
        <v>162.38</v>
      </c>
      <c r="AB18" s="76">
        <f>-STOA!Q18</f>
        <v>0</v>
      </c>
      <c r="AC18">
        <f t="shared" si="0"/>
        <v>2.6676757143693695</v>
      </c>
      <c r="AD18">
        <f t="shared" si="1"/>
        <v>140.17577575039499</v>
      </c>
      <c r="AE18">
        <f>'IDT-1'!E18</f>
        <v>0</v>
      </c>
      <c r="AF18" s="25"/>
      <c r="AG18">
        <f t="shared" si="2"/>
        <v>140.17577575039499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2.1090287667331244</v>
      </c>
      <c r="F19">
        <f>GT_Spot!S19</f>
        <v>0</v>
      </c>
      <c r="G19">
        <f>PPCL_NG!S19</f>
        <v>37.82</v>
      </c>
      <c r="H19">
        <f>PPCL_Spot!S19</f>
        <v>8.1300000000000008</v>
      </c>
      <c r="I19">
        <f>Bawana_NG!S19</f>
        <v>18.821222698031253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-42</v>
      </c>
      <c r="AA19" s="76">
        <f>STOA!K19</f>
        <v>162.38</v>
      </c>
      <c r="AB19" s="76">
        <f>-STOA!Q19</f>
        <v>0</v>
      </c>
      <c r="AC19">
        <f t="shared" si="0"/>
        <v>2.6761468720942583</v>
      </c>
      <c r="AD19">
        <f t="shared" si="1"/>
        <v>139.16730459267012</v>
      </c>
      <c r="AE19">
        <f>'IDT-1'!E19</f>
        <v>0</v>
      </c>
      <c r="AF19" s="25"/>
      <c r="AG19">
        <f t="shared" si="2"/>
        <v>139.16730459267012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2.1090287667331244</v>
      </c>
      <c r="F20">
        <f>GT_Spot!S20</f>
        <v>0</v>
      </c>
      <c r="G20">
        <f>PPCL_NG!S20</f>
        <v>37.82</v>
      </c>
      <c r="H20">
        <f>PPCL_Spot!S20</f>
        <v>8.1300000000000008</v>
      </c>
      <c r="I20">
        <f>Bawana_NG!S20</f>
        <v>18.821222698031253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-42</v>
      </c>
      <c r="AA20" s="76">
        <f>STOA!K20</f>
        <v>162.38</v>
      </c>
      <c r="AB20" s="76">
        <f>-STOA!Q20</f>
        <v>0</v>
      </c>
      <c r="AC20">
        <f t="shared" si="0"/>
        <v>2.6930891875440368</v>
      </c>
      <c r="AD20">
        <f t="shared" si="1"/>
        <v>137.15036227722032</v>
      </c>
      <c r="AE20">
        <f>'IDT-1'!E20</f>
        <v>0</v>
      </c>
      <c r="AF20" s="25"/>
      <c r="AG20">
        <f t="shared" si="2"/>
        <v>137.15036227722032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-48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2.1090287667331244</v>
      </c>
      <c r="F21">
        <f>GT_Spot!S21</f>
        <v>0</v>
      </c>
      <c r="G21">
        <f>PPCL_NG!S21</f>
        <v>37.82</v>
      </c>
      <c r="H21">
        <f>PPCL_Spot!S21</f>
        <v>8.1300000000000008</v>
      </c>
      <c r="I21">
        <f>Bawana_NG!S21</f>
        <v>18.821222698031253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-44</v>
      </c>
      <c r="AA21" s="76">
        <f>STOA!K21</f>
        <v>162.38</v>
      </c>
      <c r="AB21" s="76">
        <f>-STOA!Q21</f>
        <v>0</v>
      </c>
      <c r="AC21">
        <f t="shared" si="0"/>
        <v>2.7015603452689256</v>
      </c>
      <c r="AD21">
        <f t="shared" si="1"/>
        <v>136.14189111949545</v>
      </c>
      <c r="AE21">
        <f>'IDT-1'!E21</f>
        <v>0</v>
      </c>
      <c r="AF21" s="25"/>
      <c r="AG21">
        <f t="shared" si="2"/>
        <v>136.14189111949545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2.1090287667331244</v>
      </c>
      <c r="F22">
        <f>GT_Spot!S22</f>
        <v>0</v>
      </c>
      <c r="G22">
        <f>PPCL_NG!S22</f>
        <v>37.82</v>
      </c>
      <c r="H22">
        <f>PPCL_Spot!S22</f>
        <v>8.1300000000000008</v>
      </c>
      <c r="I22">
        <f>Bawana_NG!S22</f>
        <v>18.821222698031253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-43</v>
      </c>
      <c r="AA22" s="76">
        <f>STOA!K22</f>
        <v>162.38</v>
      </c>
      <c r="AB22" s="76">
        <f>-STOA!Q22</f>
        <v>0</v>
      </c>
      <c r="AC22">
        <f t="shared" si="0"/>
        <v>2.6930891875440368</v>
      </c>
      <c r="AD22">
        <f t="shared" si="1"/>
        <v>137.15036227722032</v>
      </c>
      <c r="AE22">
        <f>'IDT-1'!E22</f>
        <v>0</v>
      </c>
      <c r="AF22" s="25"/>
      <c r="AG22">
        <f t="shared" si="2"/>
        <v>137.15036227722032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2.1090287667331244</v>
      </c>
      <c r="F23">
        <f>GT_Spot!S23</f>
        <v>0</v>
      </c>
      <c r="G23">
        <f>PPCL_NG!S23</f>
        <v>37.82</v>
      </c>
      <c r="H23">
        <f>PPCL_Spot!S23</f>
        <v>8.1300000000000008</v>
      </c>
      <c r="I23">
        <f>Bawana_NG!S23</f>
        <v>18.821222698031253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-43</v>
      </c>
      <c r="AA23" s="76">
        <f>STOA!K23</f>
        <v>162.38</v>
      </c>
      <c r="AB23" s="76">
        <f>-STOA!Q23</f>
        <v>0</v>
      </c>
      <c r="AC23">
        <f t="shared" si="0"/>
        <v>2.6846180298191475</v>
      </c>
      <c r="AD23">
        <f t="shared" si="1"/>
        <v>138.15883343494522</v>
      </c>
      <c r="AE23">
        <f>'IDT-1'!E23</f>
        <v>0</v>
      </c>
      <c r="AF23" s="25"/>
      <c r="AG23">
        <f t="shared" si="2"/>
        <v>138.15883343494522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2.1090287667331244</v>
      </c>
      <c r="F24">
        <f>GT_Spot!S24</f>
        <v>0</v>
      </c>
      <c r="G24">
        <f>PPCL_NG!S24</f>
        <v>37.82</v>
      </c>
      <c r="H24">
        <f>PPCL_Spot!S24</f>
        <v>8.1300000000000008</v>
      </c>
      <c r="I24">
        <f>Bawana_NG!S24</f>
        <v>18.821222698031253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-43</v>
      </c>
      <c r="AA24" s="76">
        <f>STOA!K24</f>
        <v>162.38</v>
      </c>
      <c r="AB24" s="76">
        <f>-STOA!Q24</f>
        <v>0</v>
      </c>
      <c r="AC24">
        <f t="shared" si="0"/>
        <v>2.6846180298191475</v>
      </c>
      <c r="AD24">
        <f t="shared" si="1"/>
        <v>138.15883343494522</v>
      </c>
      <c r="AE24">
        <f>'IDT-1'!E24</f>
        <v>0</v>
      </c>
      <c r="AF24" s="25"/>
      <c r="AG24">
        <f t="shared" si="2"/>
        <v>138.15883343494522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2.1090287667331244</v>
      </c>
      <c r="F25">
        <f>GT_Spot!S25</f>
        <v>0</v>
      </c>
      <c r="G25">
        <f>PPCL_NG!S25</f>
        <v>37.82</v>
      </c>
      <c r="H25">
        <f>PPCL_Spot!S25</f>
        <v>8.1300000000000008</v>
      </c>
      <c r="I25">
        <f>Bawana_NG!S25</f>
        <v>18.821222698031253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-43</v>
      </c>
      <c r="AA25" s="76">
        <f>STOA!K25</f>
        <v>162.38</v>
      </c>
      <c r="AB25" s="76">
        <f>-STOA!Q25</f>
        <v>0</v>
      </c>
      <c r="AC25">
        <f t="shared" si="0"/>
        <v>2.6761468720942587</v>
      </c>
      <c r="AD25">
        <f t="shared" si="1"/>
        <v>139.16730459267012</v>
      </c>
      <c r="AE25">
        <f>'IDT-1'!E25</f>
        <v>0</v>
      </c>
      <c r="AF25" s="25"/>
      <c r="AG25">
        <f t="shared" si="2"/>
        <v>139.16730459267012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2.1090287667331244</v>
      </c>
      <c r="F26">
        <f>GT_Spot!S26</f>
        <v>0</v>
      </c>
      <c r="G26">
        <f>PPCL_NG!S26</f>
        <v>37.82</v>
      </c>
      <c r="H26">
        <f>PPCL_Spot!S26</f>
        <v>8.1300000000000008</v>
      </c>
      <c r="I26">
        <f>Bawana_NG!S26</f>
        <v>18.821222698031253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-41</v>
      </c>
      <c r="AA26" s="76">
        <f>STOA!K26</f>
        <v>162.38</v>
      </c>
      <c r="AB26" s="76">
        <f>-STOA!Q26</f>
        <v>0</v>
      </c>
      <c r="AC26">
        <f t="shared" si="0"/>
        <v>2.6846180298191475</v>
      </c>
      <c r="AD26">
        <f t="shared" si="1"/>
        <v>138.15883343494522</v>
      </c>
      <c r="AE26">
        <f>'IDT-1'!E26</f>
        <v>0</v>
      </c>
      <c r="AF26" s="25"/>
      <c r="AG26">
        <f t="shared" si="2"/>
        <v>138.15883343494522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2.1090287667331244</v>
      </c>
      <c r="F27">
        <f>GT_Spot!S27</f>
        <v>0</v>
      </c>
      <c r="G27">
        <f>PPCL_NG!S27</f>
        <v>37.82</v>
      </c>
      <c r="H27">
        <f>PPCL_Spot!S27</f>
        <v>8.4330117899249739</v>
      </c>
      <c r="I27">
        <f>Bawana_NG!S27</f>
        <v>18.821222698031253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-39</v>
      </c>
      <c r="AA27" s="76">
        <f>STOA!K27</f>
        <v>162.38</v>
      </c>
      <c r="AB27" s="76">
        <f>-STOA!Q27</f>
        <v>0</v>
      </c>
      <c r="AC27">
        <f t="shared" si="0"/>
        <v>2.6617498556798505</v>
      </c>
      <c r="AD27">
        <f t="shared" si="1"/>
        <v>141.48471339900951</v>
      </c>
      <c r="AE27">
        <f>'IDT-1'!E27</f>
        <v>0</v>
      </c>
      <c r="AF27" s="25"/>
      <c r="AG27">
        <f t="shared" si="2"/>
        <v>141.48471339900951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2.1076411960132893</v>
      </c>
      <c r="F28">
        <f>GT_Spot!S28</f>
        <v>0</v>
      </c>
      <c r="G28">
        <f>PPCL_NG!S28</f>
        <v>37.82</v>
      </c>
      <c r="H28">
        <f>PPCL_Spot!S28</f>
        <v>8.4330117899249739</v>
      </c>
      <c r="I28">
        <f>Bawana_NG!S28</f>
        <v>18.821222698031253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-35</v>
      </c>
      <c r="AA28" s="76">
        <f>STOA!K28</f>
        <v>162.38</v>
      </c>
      <c r="AB28" s="76">
        <f>-STOA!Q28</f>
        <v>0</v>
      </c>
      <c r="AC28">
        <f t="shared" si="0"/>
        <v>2.6278535691862475</v>
      </c>
      <c r="AD28">
        <f t="shared" si="1"/>
        <v>145.51722211478327</v>
      </c>
      <c r="AE28">
        <f>'IDT-1'!E28</f>
        <v>0</v>
      </c>
      <c r="AF28" s="25"/>
      <c r="AG28">
        <f t="shared" si="2"/>
        <v>145.51722211478327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-47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2.1076411960132893</v>
      </c>
      <c r="F29">
        <f>GT_Spot!S29</f>
        <v>0</v>
      </c>
      <c r="G29">
        <f>PPCL_NG!S29</f>
        <v>37.82</v>
      </c>
      <c r="H29">
        <f>PPCL_Spot!S29</f>
        <v>8.4330117899249739</v>
      </c>
      <c r="I29">
        <f>Bawana_NG!S29</f>
        <v>18.821222698031253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-33</v>
      </c>
      <c r="AA29" s="76">
        <f>STOA!K29</f>
        <v>162.38</v>
      </c>
      <c r="AB29" s="76">
        <f>-STOA!Q29</f>
        <v>0</v>
      </c>
      <c r="AC29">
        <f t="shared" si="0"/>
        <v>2.5939689382866913</v>
      </c>
      <c r="AD29">
        <f t="shared" si="1"/>
        <v>149.55110674568283</v>
      </c>
      <c r="AE29">
        <f>'IDT-1'!E29</f>
        <v>0</v>
      </c>
      <c r="AF29" s="25"/>
      <c r="AG29">
        <f t="shared" si="2"/>
        <v>149.55110674568283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2.1076411960132893</v>
      </c>
      <c r="F30">
        <f>GT_Spot!S30</f>
        <v>0</v>
      </c>
      <c r="G30">
        <f>PPCL_NG!S30</f>
        <v>37.82</v>
      </c>
      <c r="H30">
        <f>PPCL_Spot!S30</f>
        <v>8.4330117899249739</v>
      </c>
      <c r="I30">
        <f>Bawana_NG!S30</f>
        <v>18.821222698031253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-26</v>
      </c>
      <c r="AA30" s="76">
        <f>STOA!K30</f>
        <v>162.38</v>
      </c>
      <c r="AB30" s="76">
        <f>-STOA!Q30</f>
        <v>0</v>
      </c>
      <c r="AC30">
        <f t="shared" si="0"/>
        <v>2.5770266228369128</v>
      </c>
      <c r="AD30">
        <f t="shared" si="1"/>
        <v>151.5680490611326</v>
      </c>
      <c r="AE30">
        <f>'IDT-1'!E30</f>
        <v>0</v>
      </c>
      <c r="AF30" s="25"/>
      <c r="AG30">
        <f t="shared" si="2"/>
        <v>151.5680490611326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2.1076411960132893</v>
      </c>
      <c r="F31">
        <f>GT_Spot!S31</f>
        <v>0</v>
      </c>
      <c r="G31">
        <f>PPCL_NG!S31</f>
        <v>37.82</v>
      </c>
      <c r="H31">
        <f>PPCL_Spot!S31</f>
        <v>8.4330117899249739</v>
      </c>
      <c r="I31">
        <f>Bawana_NG!S31</f>
        <v>18.821222698031253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-19</v>
      </c>
      <c r="AA31" s="76">
        <f>STOA!K31</f>
        <v>162.38</v>
      </c>
      <c r="AB31" s="76">
        <f>-STOA!Q31</f>
        <v>0</v>
      </c>
      <c r="AC31">
        <f t="shared" si="0"/>
        <v>2.5177285187626897</v>
      </c>
      <c r="AD31">
        <f t="shared" si="1"/>
        <v>158.62734716520683</v>
      </c>
      <c r="AE31">
        <f>'IDT-1'!E31</f>
        <v>0</v>
      </c>
      <c r="AF31" s="25"/>
      <c r="AG31">
        <f t="shared" si="2"/>
        <v>158.62734716520683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2.1076411960132893</v>
      </c>
      <c r="F32">
        <f>GT_Spot!S32</f>
        <v>0</v>
      </c>
      <c r="G32">
        <f>PPCL_NG!S32</f>
        <v>37.82</v>
      </c>
      <c r="H32">
        <f>PPCL_Spot!S32</f>
        <v>8.4330117899249739</v>
      </c>
      <c r="I32">
        <f>Bawana_NG!S32</f>
        <v>18.821222698031253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-10</v>
      </c>
      <c r="AA32" s="76">
        <f>STOA!K32</f>
        <v>162.38</v>
      </c>
      <c r="AB32" s="76">
        <f>-STOA!Q32</f>
        <v>0</v>
      </c>
      <c r="AC32">
        <f t="shared" si="0"/>
        <v>2.4245457837889095</v>
      </c>
      <c r="AD32">
        <f t="shared" si="1"/>
        <v>169.72052990018059</v>
      </c>
      <c r="AE32">
        <f>'IDT-1'!E32</f>
        <v>0</v>
      </c>
      <c r="AF32" s="25"/>
      <c r="AG32">
        <f t="shared" si="2"/>
        <v>169.72052990018059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2.1076411960132893</v>
      </c>
      <c r="F33">
        <f>GT_Spot!S33</f>
        <v>0</v>
      </c>
      <c r="G33">
        <f>PPCL_NG!S33</f>
        <v>37.82</v>
      </c>
      <c r="H33">
        <f>PPCL_Spot!S33</f>
        <v>8.73</v>
      </c>
      <c r="I33">
        <f>Bawana_NG!S33</f>
        <v>18.821222698031253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-10</v>
      </c>
      <c r="AA33" s="76">
        <f>STOA!K33</f>
        <v>162.38</v>
      </c>
      <c r="AB33" s="76">
        <f>-STOA!Q33</f>
        <v>0</v>
      </c>
      <c r="AC33">
        <f t="shared" si="0"/>
        <v>2.3338577497797597</v>
      </c>
      <c r="AD33">
        <f t="shared" si="1"/>
        <v>181.10820614426478</v>
      </c>
      <c r="AE33">
        <f>'IDT-1'!E33</f>
        <v>0</v>
      </c>
      <c r="AF33" s="25"/>
      <c r="AG33">
        <f t="shared" si="2"/>
        <v>181.10820614426478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-37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2.1076411960132893</v>
      </c>
      <c r="F34">
        <f>GT_Spot!S34</f>
        <v>0</v>
      </c>
      <c r="G34">
        <f>PPCL_NG!S34</f>
        <v>37.82</v>
      </c>
      <c r="H34">
        <f>PPCL_Spot!S34</f>
        <v>8.73</v>
      </c>
      <c r="I34">
        <f>Bawana_NG!S34</f>
        <v>18.821222698031253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162.38</v>
      </c>
      <c r="AB34" s="76">
        <f>-STOA!Q34</f>
        <v>0</v>
      </c>
      <c r="AC34">
        <f t="shared" si="0"/>
        <v>2.2406750148059804</v>
      </c>
      <c r="AD34">
        <f t="shared" si="1"/>
        <v>192.20138887923855</v>
      </c>
      <c r="AE34">
        <f>'IDT-1'!E34</f>
        <v>0</v>
      </c>
      <c r="AF34" s="25"/>
      <c r="AG34">
        <f t="shared" si="2"/>
        <v>192.20138887923855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-36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2.1090287667331244</v>
      </c>
      <c r="F35">
        <f>GT_Spot!S35</f>
        <v>0</v>
      </c>
      <c r="G35">
        <f>PPCL_NG!S35</f>
        <v>37.82</v>
      </c>
      <c r="H35">
        <f>PPCL_Spot!S35</f>
        <v>8.73</v>
      </c>
      <c r="I35">
        <f>Bawana_NG!S35</f>
        <v>18.821222698031253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162.38</v>
      </c>
      <c r="AB35" s="76">
        <f>-STOA!Q35</f>
        <v>0</v>
      </c>
      <c r="AC35">
        <f t="shared" si="0"/>
        <v>2.1475039354262471</v>
      </c>
      <c r="AD35">
        <f t="shared" si="1"/>
        <v>203.29594752933812</v>
      </c>
      <c r="AE35">
        <f>'IDT-1'!E35</f>
        <v>0</v>
      </c>
      <c r="AF35" s="25"/>
      <c r="AG35">
        <f t="shared" si="2"/>
        <v>203.29594752933812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2.1090287667331244</v>
      </c>
      <c r="F36">
        <f>GT_Spot!S36</f>
        <v>0</v>
      </c>
      <c r="G36">
        <f>PPCL_NG!S36</f>
        <v>37.82</v>
      </c>
      <c r="H36">
        <f>PPCL_Spot!S36</f>
        <v>8.73</v>
      </c>
      <c r="I36">
        <f>Bawana_NG!S36</f>
        <v>18.821222698031253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162.38</v>
      </c>
      <c r="AB36" s="76">
        <f>-STOA!Q36</f>
        <v>0</v>
      </c>
      <c r="AC36">
        <f t="shared" si="0"/>
        <v>2.0204365695529112</v>
      </c>
      <c r="AD36">
        <f t="shared" si="1"/>
        <v>218.42301489521145</v>
      </c>
      <c r="AE36">
        <f>'IDT-1'!E36</f>
        <v>0</v>
      </c>
      <c r="AF36" s="25"/>
      <c r="AG36">
        <f t="shared" si="2"/>
        <v>218.42301489521145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-10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2.1090287667331244</v>
      </c>
      <c r="F37">
        <f>GT_Spot!S37</f>
        <v>0</v>
      </c>
      <c r="G37">
        <f>PPCL_NG!S37</f>
        <v>37.82</v>
      </c>
      <c r="H37">
        <f>PPCL_Spot!S37</f>
        <v>8.73</v>
      </c>
      <c r="I37">
        <f>Bawana_NG!S37</f>
        <v>18.821222698031253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162.38</v>
      </c>
      <c r="AB37" s="76">
        <f>-STOA!Q37</f>
        <v>0</v>
      </c>
      <c r="AC37">
        <f t="shared" si="0"/>
        <v>1.9357249923040205</v>
      </c>
      <c r="AD37">
        <f t="shared" si="1"/>
        <v>228.50772647246035</v>
      </c>
      <c r="AE37">
        <f>'IDT-1'!E37</f>
        <v>0</v>
      </c>
      <c r="AF37" s="25"/>
      <c r="AG37">
        <f t="shared" si="2"/>
        <v>228.50772647246035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2.1090287667331244</v>
      </c>
      <c r="F38">
        <f>GT_Spot!S38</f>
        <v>0</v>
      </c>
      <c r="G38">
        <f>PPCL_NG!S38</f>
        <v>37.82</v>
      </c>
      <c r="H38">
        <f>PPCL_Spot!S38</f>
        <v>8.73</v>
      </c>
      <c r="I38">
        <f>Bawana_NG!S38</f>
        <v>18.821222698031253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162.38</v>
      </c>
      <c r="AB38" s="76">
        <f>-STOA!Q38</f>
        <v>0</v>
      </c>
      <c r="AC38">
        <f t="shared" si="0"/>
        <v>1.9357249923040205</v>
      </c>
      <c r="AD38">
        <f t="shared" si="1"/>
        <v>228.50772647246035</v>
      </c>
      <c r="AE38">
        <f>'IDT-1'!E38</f>
        <v>0</v>
      </c>
      <c r="AF38" s="25"/>
      <c r="AG38">
        <f t="shared" si="2"/>
        <v>228.50772647246035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2.0915860451480506</v>
      </c>
      <c r="F39">
        <f>GT_Spot!S39</f>
        <v>0</v>
      </c>
      <c r="G39">
        <f>PPCL_NG!S39</f>
        <v>37.82</v>
      </c>
      <c r="H39">
        <f>PPCL_Spot!S39</f>
        <v>8.73</v>
      </c>
      <c r="I39">
        <f>Bawana_NG!S39</f>
        <v>18.971220325436807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215.73</v>
      </c>
      <c r="AB39" s="76">
        <f>-STOA!Q39</f>
        <v>0</v>
      </c>
      <c r="AC39">
        <f t="shared" si="0"/>
        <v>2.5882862389102499</v>
      </c>
      <c r="AD39">
        <f t="shared" si="1"/>
        <v>257.33772013167459</v>
      </c>
      <c r="AE39">
        <f>'IDT-1'!E39</f>
        <v>0</v>
      </c>
      <c r="AF39" s="25"/>
      <c r="AG39">
        <f t="shared" si="2"/>
        <v>257.33772013167459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-24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2.0915860451480506</v>
      </c>
      <c r="F40">
        <f>GT_Spot!S40</f>
        <v>0</v>
      </c>
      <c r="G40">
        <f>PPCL_NG!S40</f>
        <v>37.82</v>
      </c>
      <c r="H40">
        <f>PPCL_Spot!S40</f>
        <v>8.73</v>
      </c>
      <c r="I40">
        <f>Bawana_NG!S40</f>
        <v>18.971220325436807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215.73</v>
      </c>
      <c r="AB40" s="76">
        <f>-STOA!Q40</f>
        <v>0</v>
      </c>
      <c r="AC40">
        <f t="shared" si="0"/>
        <v>2.5120458193862483</v>
      </c>
      <c r="AD40">
        <f t="shared" si="1"/>
        <v>266.41396055119861</v>
      </c>
      <c r="AE40">
        <f>'IDT-1'!E40</f>
        <v>0</v>
      </c>
      <c r="AF40" s="25"/>
      <c r="AG40">
        <f t="shared" si="2"/>
        <v>266.41396055119861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2.0915860451480506</v>
      </c>
      <c r="F41">
        <f>GT_Spot!S41</f>
        <v>0</v>
      </c>
      <c r="G41">
        <f>PPCL_NG!S41</f>
        <v>37.82</v>
      </c>
      <c r="H41">
        <f>PPCL_Spot!S41</f>
        <v>8.73</v>
      </c>
      <c r="I41">
        <f>Bawana_NG!S41</f>
        <v>18.971220325436807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215.73</v>
      </c>
      <c r="AB41" s="76">
        <f>-STOA!Q41</f>
        <v>0</v>
      </c>
      <c r="AC41">
        <f t="shared" si="0"/>
        <v>2.3849784535129124</v>
      </c>
      <c r="AD41">
        <f t="shared" si="1"/>
        <v>281.54102791707191</v>
      </c>
      <c r="AE41">
        <f>'IDT-1'!E41</f>
        <v>0</v>
      </c>
      <c r="AF41" s="25"/>
      <c r="AG41">
        <f t="shared" si="2"/>
        <v>281.54102791707191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2.0915860451480506</v>
      </c>
      <c r="F42">
        <f>GT_Spot!S42</f>
        <v>0</v>
      </c>
      <c r="G42">
        <f>PPCL_NG!S42</f>
        <v>37.82</v>
      </c>
      <c r="H42">
        <f>PPCL_Spot!S42</f>
        <v>8.73</v>
      </c>
      <c r="I42">
        <f>Bawana_NG!S42</f>
        <v>18.971220325436807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215.73</v>
      </c>
      <c r="AB42" s="76">
        <f>-STOA!Q42</f>
        <v>0</v>
      </c>
      <c r="AC42">
        <f t="shared" si="0"/>
        <v>2.3849784535129124</v>
      </c>
      <c r="AD42">
        <f t="shared" si="1"/>
        <v>281.54102791707191</v>
      </c>
      <c r="AE42">
        <f>'IDT-1'!E42</f>
        <v>0</v>
      </c>
      <c r="AF42" s="25"/>
      <c r="AG42">
        <f t="shared" si="2"/>
        <v>281.54102791707191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2.0919359710057384</v>
      </c>
      <c r="F43">
        <f>GT_Spot!S43</f>
        <v>0</v>
      </c>
      <c r="G43">
        <f>PPCL_NG!S43</f>
        <v>37.82</v>
      </c>
      <c r="H43">
        <f>PPCL_Spot!S43</f>
        <v>7.4670131947221101</v>
      </c>
      <c r="I43">
        <f>Bawana_NG!S43</f>
        <v>18.971220325436807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215.73</v>
      </c>
      <c r="AB43" s="76">
        <f>-STOA!Q43</f>
        <v>0</v>
      </c>
      <c r="AC43">
        <f t="shared" si="0"/>
        <v>2.3743723037257829</v>
      </c>
      <c r="AD43">
        <f t="shared" si="1"/>
        <v>280.28899718743884</v>
      </c>
      <c r="AE43">
        <f>'IDT-1'!E43</f>
        <v>0</v>
      </c>
      <c r="AF43" s="25"/>
      <c r="AG43">
        <f t="shared" si="2"/>
        <v>280.28899718743884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2.0919359710057384</v>
      </c>
      <c r="F44">
        <f>GT_Spot!S44</f>
        <v>0</v>
      </c>
      <c r="G44">
        <f>PPCL_NG!S44</f>
        <v>37.82</v>
      </c>
      <c r="H44">
        <f>PPCL_Spot!S44</f>
        <v>7.4670131947221101</v>
      </c>
      <c r="I44">
        <f>Bawana_NG!S44</f>
        <v>18.971220325436807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215.73</v>
      </c>
      <c r="AB44" s="76">
        <f>-STOA!Q44</f>
        <v>0</v>
      </c>
      <c r="AC44">
        <f t="shared" si="0"/>
        <v>2.4558523037257829</v>
      </c>
      <c r="AD44">
        <f t="shared" si="1"/>
        <v>289.90751718743883</v>
      </c>
      <c r="AE44">
        <f>'IDT-1'!E44</f>
        <v>0</v>
      </c>
      <c r="AF44" s="25"/>
      <c r="AG44">
        <f t="shared" si="2"/>
        <v>289.90751718743883</v>
      </c>
      <c r="AI44" s="35">
        <f>PXIL!K44</f>
        <v>0</v>
      </c>
      <c r="AJ44" s="35">
        <f>PXIL!Q44</f>
        <v>0</v>
      </c>
      <c r="AK44" s="35">
        <f>RTM_IEX!K44</f>
        <v>9.6999999999999993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2.0919359710057384</v>
      </c>
      <c r="F45">
        <f>GT_Spot!S45</f>
        <v>0</v>
      </c>
      <c r="G45">
        <f>PPCL_NG!S45</f>
        <v>37.82</v>
      </c>
      <c r="H45">
        <f>PPCL_Spot!S45</f>
        <v>7.4670131947221101</v>
      </c>
      <c r="I45">
        <f>Bawana_NG!S45</f>
        <v>18.971220325436807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215.73</v>
      </c>
      <c r="AB45" s="76">
        <f>-STOA!Q45</f>
        <v>0</v>
      </c>
      <c r="AC45">
        <f t="shared" si="0"/>
        <v>2.5373323037257829</v>
      </c>
      <c r="AD45">
        <f t="shared" si="1"/>
        <v>299.52603718743882</v>
      </c>
      <c r="AE45">
        <f>'IDT-1'!E45</f>
        <v>0</v>
      </c>
      <c r="AF45" s="25"/>
      <c r="AG45">
        <f t="shared" si="2"/>
        <v>299.52603718743882</v>
      </c>
      <c r="AI45" s="35">
        <f>PXIL!K45</f>
        <v>0</v>
      </c>
      <c r="AJ45" s="35">
        <f>PXIL!Q45</f>
        <v>0</v>
      </c>
      <c r="AK45" s="35">
        <f>RTM_IEX!K45</f>
        <v>19.399999999999999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2.0919359710057384</v>
      </c>
      <c r="F46">
        <f>GT_Spot!S46</f>
        <v>0</v>
      </c>
      <c r="G46">
        <f>PPCL_NG!S46</f>
        <v>37.82</v>
      </c>
      <c r="H46">
        <f>PPCL_Spot!S46</f>
        <v>7.4670131947221101</v>
      </c>
      <c r="I46">
        <f>Bawana_NG!S46</f>
        <v>18.971220325436807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215.73</v>
      </c>
      <c r="AB46" s="76">
        <f>-STOA!Q46</f>
        <v>0</v>
      </c>
      <c r="AC46">
        <f t="shared" si="0"/>
        <v>2.5373323037257829</v>
      </c>
      <c r="AD46">
        <f t="shared" si="1"/>
        <v>299.52603718743882</v>
      </c>
      <c r="AE46">
        <f>'IDT-1'!E46</f>
        <v>0</v>
      </c>
      <c r="AF46" s="25"/>
      <c r="AG46">
        <f t="shared" si="2"/>
        <v>299.52603718743882</v>
      </c>
      <c r="AI46" s="35">
        <f>PXIL!K46</f>
        <v>0</v>
      </c>
      <c r="AJ46" s="35">
        <f>PXIL!Q46</f>
        <v>0</v>
      </c>
      <c r="AK46" s="35">
        <f>RTM_IEX!K46</f>
        <v>19.399999999999999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2.0306878306878309</v>
      </c>
      <c r="F47">
        <f>GT_Spot!S47</f>
        <v>0</v>
      </c>
      <c r="G47">
        <f>PPCL_NG!S47</f>
        <v>37.82</v>
      </c>
      <c r="H47">
        <f>PPCL_Spot!S47</f>
        <v>7.4670131947221101</v>
      </c>
      <c r="I47">
        <f>Bawana_NG!S47</f>
        <v>18.971220325436807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215.73</v>
      </c>
      <c r="AB47" s="76">
        <f>-STOA!Q47</f>
        <v>0</v>
      </c>
      <c r="AC47">
        <f t="shared" si="0"/>
        <v>2.5368178193471125</v>
      </c>
      <c r="AD47">
        <f t="shared" si="1"/>
        <v>299.46530353149961</v>
      </c>
      <c r="AE47">
        <f>'IDT-1'!E47</f>
        <v>0</v>
      </c>
      <c r="AF47" s="25"/>
      <c r="AG47">
        <f t="shared" si="2"/>
        <v>299.46530353149961</v>
      </c>
      <c r="AI47" s="35">
        <f>PXIL!K47</f>
        <v>0</v>
      </c>
      <c r="AJ47" s="35">
        <f>PXIL!Q47</f>
        <v>0</v>
      </c>
      <c r="AK47" s="35">
        <f>RTM_IEX!K47</f>
        <v>19.399999999999999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2.0306878306878309</v>
      </c>
      <c r="F48">
        <f>GT_Spot!S48</f>
        <v>0</v>
      </c>
      <c r="G48">
        <f>PPCL_NG!S48</f>
        <v>37.82</v>
      </c>
      <c r="H48">
        <f>PPCL_Spot!S48</f>
        <v>7.4670131947221101</v>
      </c>
      <c r="I48">
        <f>Bawana_NG!S48</f>
        <v>18.971220325436807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215.73</v>
      </c>
      <c r="AB48" s="76">
        <f>-STOA!Q48</f>
        <v>0</v>
      </c>
      <c r="AC48">
        <f t="shared" si="0"/>
        <v>2.5368178193471125</v>
      </c>
      <c r="AD48">
        <f t="shared" si="1"/>
        <v>299.46530353149961</v>
      </c>
      <c r="AE48">
        <f>'IDT-1'!E48</f>
        <v>0</v>
      </c>
      <c r="AF48" s="25"/>
      <c r="AG48">
        <f t="shared" si="2"/>
        <v>299.46530353149961</v>
      </c>
      <c r="AI48" s="35">
        <f>PXIL!K48</f>
        <v>0</v>
      </c>
      <c r="AJ48" s="35">
        <f>PXIL!Q48</f>
        <v>0</v>
      </c>
      <c r="AK48" s="35">
        <f>RTM_IEX!K48</f>
        <v>19.399999999999999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2.0306878306878309</v>
      </c>
      <c r="F49">
        <f>GT_Spot!S49</f>
        <v>0</v>
      </c>
      <c r="G49">
        <f>PPCL_NG!S49</f>
        <v>37.82</v>
      </c>
      <c r="H49">
        <f>PPCL_Spot!S49</f>
        <v>7.4670131947221101</v>
      </c>
      <c r="I49">
        <f>Bawana_NG!S49</f>
        <v>18.971220325436807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215.73</v>
      </c>
      <c r="AB49" s="76">
        <f>-STOA!Q49</f>
        <v>0</v>
      </c>
      <c r="AC49">
        <f t="shared" si="0"/>
        <v>2.5368178193471125</v>
      </c>
      <c r="AD49">
        <f t="shared" si="1"/>
        <v>299.46530353149961</v>
      </c>
      <c r="AE49">
        <f>'IDT-1'!E49</f>
        <v>0</v>
      </c>
      <c r="AF49" s="25"/>
      <c r="AG49">
        <f t="shared" si="2"/>
        <v>299.46530353149961</v>
      </c>
      <c r="AI49" s="35">
        <f>PXIL!K49</f>
        <v>0</v>
      </c>
      <c r="AJ49" s="35">
        <f>PXIL!Q49</f>
        <v>0</v>
      </c>
      <c r="AK49" s="35">
        <f>RTM_IEX!K49</f>
        <v>19.399999999999999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2.0306878306878309</v>
      </c>
      <c r="F50">
        <f>GT_Spot!S50</f>
        <v>0</v>
      </c>
      <c r="G50">
        <f>PPCL_NG!S50</f>
        <v>37.82</v>
      </c>
      <c r="H50">
        <f>PPCL_Spot!S50</f>
        <v>7.4670131947221101</v>
      </c>
      <c r="I50">
        <f>Bawana_NG!S50</f>
        <v>18.971220325436807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215.73</v>
      </c>
      <c r="AB50" s="76">
        <f>-STOA!Q50</f>
        <v>0</v>
      </c>
      <c r="AC50">
        <f t="shared" si="0"/>
        <v>2.5368178193471125</v>
      </c>
      <c r="AD50">
        <f t="shared" si="1"/>
        <v>299.46530353149961</v>
      </c>
      <c r="AE50">
        <f>'IDT-1'!E50</f>
        <v>0</v>
      </c>
      <c r="AF50" s="25"/>
      <c r="AG50">
        <f t="shared" si="2"/>
        <v>299.46530353149961</v>
      </c>
      <c r="AI50" s="35">
        <f>PXIL!K50</f>
        <v>0</v>
      </c>
      <c r="AJ50" s="35">
        <f>PXIL!Q50</f>
        <v>0</v>
      </c>
      <c r="AK50" s="35">
        <f>RTM_IEX!K50</f>
        <v>19.399999999999999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2.0306878306878309</v>
      </c>
      <c r="F51">
        <f>GT_Spot!S51</f>
        <v>0</v>
      </c>
      <c r="G51">
        <f>PPCL_NG!S51</f>
        <v>37.82</v>
      </c>
      <c r="H51">
        <f>PPCL_Spot!S51</f>
        <v>5.9671584959543074</v>
      </c>
      <c r="I51">
        <f>Bawana_NG!S51</f>
        <v>18.971220325436807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215.73</v>
      </c>
      <c r="AB51" s="76">
        <f>-STOA!Q51</f>
        <v>0</v>
      </c>
      <c r="AC51">
        <f t="shared" si="0"/>
        <v>2.5242190398774627</v>
      </c>
      <c r="AD51">
        <f t="shared" si="1"/>
        <v>297.97804761220146</v>
      </c>
      <c r="AE51">
        <f>'IDT-1'!E51</f>
        <v>0</v>
      </c>
      <c r="AF51" s="25"/>
      <c r="AG51">
        <f t="shared" si="2"/>
        <v>297.97804761220146</v>
      </c>
      <c r="AI51" s="35">
        <f>PXIL!K51</f>
        <v>0</v>
      </c>
      <c r="AJ51" s="35">
        <f>PXIL!Q51</f>
        <v>0</v>
      </c>
      <c r="AK51" s="35">
        <f>RTM_IEX!K51</f>
        <v>19.399999999999999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2.0306878306878309</v>
      </c>
      <c r="F52">
        <f>GT_Spot!S52</f>
        <v>0</v>
      </c>
      <c r="G52">
        <f>PPCL_NG!S52</f>
        <v>37.82</v>
      </c>
      <c r="H52">
        <f>PPCL_Spot!S52</f>
        <v>5.9671584959543074</v>
      </c>
      <c r="I52">
        <f>Bawana_NG!S52</f>
        <v>18.971220325436807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215.73</v>
      </c>
      <c r="AB52" s="76">
        <f>-STOA!Q52</f>
        <v>0</v>
      </c>
      <c r="AC52">
        <f t="shared" si="0"/>
        <v>2.5242190398774627</v>
      </c>
      <c r="AD52">
        <f t="shared" si="1"/>
        <v>297.97804761220146</v>
      </c>
      <c r="AE52">
        <f>'IDT-1'!E52</f>
        <v>0</v>
      </c>
      <c r="AF52" s="25"/>
      <c r="AG52">
        <f t="shared" si="2"/>
        <v>297.97804761220146</v>
      </c>
      <c r="AI52" s="35">
        <f>PXIL!K52</f>
        <v>0</v>
      </c>
      <c r="AJ52" s="35">
        <f>PXIL!Q52</f>
        <v>0</v>
      </c>
      <c r="AK52" s="35">
        <f>RTM_IEX!K52</f>
        <v>19.399999999999999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2.0306878306878309</v>
      </c>
      <c r="F53">
        <f>GT_Spot!S53</f>
        <v>0</v>
      </c>
      <c r="G53">
        <f>PPCL_NG!S53</f>
        <v>37.82</v>
      </c>
      <c r="H53">
        <f>PPCL_Spot!S53</f>
        <v>5.9671584959543074</v>
      </c>
      <c r="I53">
        <f>Bawana_NG!S53</f>
        <v>18.971220325436807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215.73</v>
      </c>
      <c r="AB53" s="76">
        <f>-STOA!Q53</f>
        <v>0</v>
      </c>
      <c r="AC53">
        <f t="shared" si="0"/>
        <v>2.5242190398774627</v>
      </c>
      <c r="AD53">
        <f t="shared" si="1"/>
        <v>297.97804761220146</v>
      </c>
      <c r="AE53">
        <f>'IDT-1'!E53</f>
        <v>0</v>
      </c>
      <c r="AF53" s="25"/>
      <c r="AG53">
        <f t="shared" si="2"/>
        <v>297.97804761220146</v>
      </c>
      <c r="AI53" s="35">
        <f>PXIL!K53</f>
        <v>0</v>
      </c>
      <c r="AJ53" s="35">
        <f>PXIL!Q53</f>
        <v>0</v>
      </c>
      <c r="AK53" s="35">
        <f>RTM_IEX!K53</f>
        <v>19.399999999999999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2.0306878306878309</v>
      </c>
      <c r="F54">
        <f>GT_Spot!S54</f>
        <v>0</v>
      </c>
      <c r="G54">
        <f>PPCL_NG!S54</f>
        <v>37.82</v>
      </c>
      <c r="H54">
        <f>PPCL_Spot!S54</f>
        <v>5.9671584959543074</v>
      </c>
      <c r="I54">
        <f>Bawana_NG!S54</f>
        <v>18.971220325436807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215.73</v>
      </c>
      <c r="AB54" s="76">
        <f>-STOA!Q54</f>
        <v>0</v>
      </c>
      <c r="AC54">
        <f t="shared" si="0"/>
        <v>2.5243030398774629</v>
      </c>
      <c r="AD54">
        <f t="shared" si="1"/>
        <v>297.9879636122015</v>
      </c>
      <c r="AE54">
        <f>'IDT-1'!E54</f>
        <v>0</v>
      </c>
      <c r="AF54" s="25"/>
      <c r="AG54">
        <f t="shared" si="2"/>
        <v>297.9879636122015</v>
      </c>
      <c r="AI54" s="35">
        <f>PXIL!K54</f>
        <v>0</v>
      </c>
      <c r="AJ54" s="35">
        <f>PXIL!Q54</f>
        <v>0</v>
      </c>
      <c r="AK54" s="35">
        <f>RTM_IEX!K54</f>
        <v>19.41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2.0306878306878309</v>
      </c>
      <c r="F55">
        <f>GT_Spot!S55</f>
        <v>0</v>
      </c>
      <c r="G55">
        <f>PPCL_NG!S55</f>
        <v>37.82</v>
      </c>
      <c r="H55">
        <f>PPCL_Spot!S55</f>
        <v>5.9671584959543074</v>
      </c>
      <c r="I55">
        <f>Bawana_NG!S55</f>
        <v>18.821222698031253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215.73</v>
      </c>
      <c r="AB55" s="76">
        <f>-STOA!Q55</f>
        <v>0</v>
      </c>
      <c r="AC55">
        <f t="shared" si="0"/>
        <v>2.5229590598072562</v>
      </c>
      <c r="AD55">
        <f t="shared" si="1"/>
        <v>297.82930996486613</v>
      </c>
      <c r="AE55">
        <f>'IDT-1'!E55</f>
        <v>0</v>
      </c>
      <c r="AF55" s="25"/>
      <c r="AG55">
        <f t="shared" si="2"/>
        <v>297.82930996486613</v>
      </c>
      <c r="AI55" s="35">
        <f>PXIL!K55</f>
        <v>0</v>
      </c>
      <c r="AJ55" s="35">
        <f>PXIL!Q55</f>
        <v>0</v>
      </c>
      <c r="AK55" s="35">
        <f>RTM_IEX!K55</f>
        <v>19.399999999999999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2.0306878306878309</v>
      </c>
      <c r="F56">
        <f>GT_Spot!S56</f>
        <v>0</v>
      </c>
      <c r="G56">
        <f>PPCL_NG!S56</f>
        <v>37.82</v>
      </c>
      <c r="H56">
        <f>PPCL_Spot!S56</f>
        <v>5.9671584959543074</v>
      </c>
      <c r="I56">
        <f>Bawana_NG!S56</f>
        <v>18.821222698031253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215.73</v>
      </c>
      <c r="AB56" s="76">
        <f>-STOA!Q56</f>
        <v>0</v>
      </c>
      <c r="AC56">
        <f t="shared" si="0"/>
        <v>2.5229590598072562</v>
      </c>
      <c r="AD56">
        <f t="shared" si="1"/>
        <v>297.82930996486613</v>
      </c>
      <c r="AE56">
        <f>'IDT-1'!E56</f>
        <v>0</v>
      </c>
      <c r="AF56" s="25"/>
      <c r="AG56">
        <f t="shared" si="2"/>
        <v>297.82930996486613</v>
      </c>
      <c r="AI56" s="35">
        <f>PXIL!K56</f>
        <v>0</v>
      </c>
      <c r="AJ56" s="35">
        <f>PXIL!Q56</f>
        <v>0</v>
      </c>
      <c r="AK56" s="35">
        <f>RTM_IEX!K56</f>
        <v>19.399999999999999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2.0306878306878309</v>
      </c>
      <c r="F57">
        <f>GT_Spot!S57</f>
        <v>0</v>
      </c>
      <c r="G57">
        <f>PPCL_NG!S57</f>
        <v>37.82</v>
      </c>
      <c r="H57">
        <f>PPCL_Spot!S57</f>
        <v>6.3471149477510229</v>
      </c>
      <c r="I57">
        <f>Bawana_NG!S57</f>
        <v>18.821222698031253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215.73</v>
      </c>
      <c r="AB57" s="76">
        <f>-STOA!Q57</f>
        <v>0</v>
      </c>
      <c r="AC57">
        <f t="shared" si="0"/>
        <v>2.5261506940023488</v>
      </c>
      <c r="AD57">
        <f t="shared" si="1"/>
        <v>298.20607478246774</v>
      </c>
      <c r="AE57">
        <f>'IDT-1'!E57</f>
        <v>0</v>
      </c>
      <c r="AF57" s="25"/>
      <c r="AG57">
        <f t="shared" si="2"/>
        <v>298.20607478246774</v>
      </c>
      <c r="AI57" s="35">
        <f>PXIL!K57</f>
        <v>0</v>
      </c>
      <c r="AJ57" s="35">
        <f>PXIL!Q57</f>
        <v>0</v>
      </c>
      <c r="AK57" s="35">
        <f>RTM_IEX!K57</f>
        <v>19.399999999999999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2.0306878306878309</v>
      </c>
      <c r="F58">
        <f>GT_Spot!S58</f>
        <v>0</v>
      </c>
      <c r="G58">
        <f>PPCL_NG!S58</f>
        <v>37.82</v>
      </c>
      <c r="H58">
        <f>PPCL_Spot!S58</f>
        <v>6.3471149477510229</v>
      </c>
      <c r="I58">
        <f>Bawana_NG!S58</f>
        <v>18.821222698031253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215.73</v>
      </c>
      <c r="AB58" s="76">
        <f>-STOA!Q58</f>
        <v>0</v>
      </c>
      <c r="AC58">
        <f t="shared" si="0"/>
        <v>2.5261506940023488</v>
      </c>
      <c r="AD58">
        <f t="shared" si="1"/>
        <v>298.20607478246774</v>
      </c>
      <c r="AE58">
        <f>'IDT-1'!E58</f>
        <v>0</v>
      </c>
      <c r="AF58" s="25"/>
      <c r="AG58">
        <f t="shared" si="2"/>
        <v>298.20607478246774</v>
      </c>
      <c r="AI58" s="35">
        <f>PXIL!K58</f>
        <v>0</v>
      </c>
      <c r="AJ58" s="35">
        <f>PXIL!Q58</f>
        <v>0</v>
      </c>
      <c r="AK58" s="35">
        <f>RTM_IEX!K58</f>
        <v>19.399999999999999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2.0306878306878309</v>
      </c>
      <c r="F59">
        <f>GT_Spot!S59</f>
        <v>0</v>
      </c>
      <c r="G59">
        <f>PPCL_NG!S59</f>
        <v>37.82</v>
      </c>
      <c r="H59">
        <f>PPCL_Spot!S59</f>
        <v>6.7170795306388529</v>
      </c>
      <c r="I59">
        <f>Bawana_NG!S59</f>
        <v>18.821222698031253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215.73</v>
      </c>
      <c r="AB59" s="76">
        <f>-STOA!Q59</f>
        <v>0</v>
      </c>
      <c r="AC59">
        <f t="shared" si="0"/>
        <v>2.5292583964986064</v>
      </c>
      <c r="AD59">
        <f t="shared" si="1"/>
        <v>298.57293166285928</v>
      </c>
      <c r="AE59">
        <f>'IDT-1'!E59</f>
        <v>0</v>
      </c>
      <c r="AF59" s="25"/>
      <c r="AG59">
        <f t="shared" si="2"/>
        <v>298.57293166285928</v>
      </c>
      <c r="AI59" s="35">
        <f>PXIL!K59</f>
        <v>0</v>
      </c>
      <c r="AJ59" s="35">
        <f>PXIL!Q59</f>
        <v>0</v>
      </c>
      <c r="AK59" s="35">
        <f>RTM_IEX!K59</f>
        <v>19.399999999999999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2.0306878306878309</v>
      </c>
      <c r="F60">
        <f>GT_Spot!S60</f>
        <v>0</v>
      </c>
      <c r="G60">
        <f>PPCL_NG!S60</f>
        <v>37.82</v>
      </c>
      <c r="H60">
        <f>PPCL_Spot!S60</f>
        <v>6.7170795306388529</v>
      </c>
      <c r="I60">
        <f>Bawana_NG!S60</f>
        <v>18.821222698031253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215.73</v>
      </c>
      <c r="AB60" s="76">
        <f>-STOA!Q60</f>
        <v>0</v>
      </c>
      <c r="AC60">
        <f t="shared" si="0"/>
        <v>2.5292583964986064</v>
      </c>
      <c r="AD60">
        <f t="shared" si="1"/>
        <v>298.57293166285928</v>
      </c>
      <c r="AE60">
        <f>'IDT-1'!E60</f>
        <v>0</v>
      </c>
      <c r="AF60" s="25"/>
      <c r="AG60">
        <f t="shared" si="2"/>
        <v>298.57293166285928</v>
      </c>
      <c r="AI60" s="35">
        <f>PXIL!K60</f>
        <v>0</v>
      </c>
      <c r="AJ60" s="35">
        <f>PXIL!Q60</f>
        <v>0</v>
      </c>
      <c r="AK60" s="35">
        <f>RTM_IEX!K60</f>
        <v>19.399999999999999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2.0306878306878309</v>
      </c>
      <c r="F61">
        <f>GT_Spot!S61</f>
        <v>0</v>
      </c>
      <c r="G61">
        <f>PPCL_NG!S61</f>
        <v>37.82</v>
      </c>
      <c r="H61">
        <f>PPCL_Spot!S61</f>
        <v>6.7170795306388529</v>
      </c>
      <c r="I61">
        <f>Bawana_NG!S61</f>
        <v>18.821222698031253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215.73</v>
      </c>
      <c r="AB61" s="76">
        <f>-STOA!Q61</f>
        <v>0</v>
      </c>
      <c r="AC61">
        <f t="shared" si="0"/>
        <v>2.5292583964986064</v>
      </c>
      <c r="AD61">
        <f t="shared" si="1"/>
        <v>298.57293166285928</v>
      </c>
      <c r="AE61">
        <f>'IDT-1'!E61</f>
        <v>0</v>
      </c>
      <c r="AF61" s="25"/>
      <c r="AG61">
        <f t="shared" si="2"/>
        <v>298.57293166285928</v>
      </c>
      <c r="AI61" s="35">
        <f>PXIL!K61</f>
        <v>0</v>
      </c>
      <c r="AJ61" s="35">
        <f>PXIL!Q61</f>
        <v>0</v>
      </c>
      <c r="AK61" s="35">
        <f>RTM_IEX!K61</f>
        <v>19.399999999999999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2.0306878306878309</v>
      </c>
      <c r="F62">
        <f>GT_Spot!S62</f>
        <v>0</v>
      </c>
      <c r="G62">
        <f>PPCL_NG!S62</f>
        <v>37.82</v>
      </c>
      <c r="H62">
        <f>PPCL_Spot!S62</f>
        <v>6.7170795306388529</v>
      </c>
      <c r="I62">
        <f>Bawana_NG!S62</f>
        <v>18.821222698031253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215.73</v>
      </c>
      <c r="AB62" s="76">
        <f>-STOA!Q62</f>
        <v>0</v>
      </c>
      <c r="AC62">
        <f t="shared" si="0"/>
        <v>2.5292583964986064</v>
      </c>
      <c r="AD62">
        <f t="shared" si="1"/>
        <v>298.57293166285928</v>
      </c>
      <c r="AE62">
        <f>'IDT-1'!E62</f>
        <v>0</v>
      </c>
      <c r="AF62" s="25"/>
      <c r="AG62">
        <f t="shared" si="2"/>
        <v>298.57293166285928</v>
      </c>
      <c r="AI62" s="35">
        <f>PXIL!K62</f>
        <v>0</v>
      </c>
      <c r="AJ62" s="35">
        <f>PXIL!Q62</f>
        <v>0</v>
      </c>
      <c r="AK62" s="35">
        <f>RTM_IEX!K62</f>
        <v>19.399999999999999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2.0306878306878309</v>
      </c>
      <c r="F63">
        <f>GT_Spot!S63</f>
        <v>0</v>
      </c>
      <c r="G63">
        <f>PPCL_NG!S63</f>
        <v>37.82</v>
      </c>
      <c r="H63">
        <f>PPCL_Spot!S63</f>
        <v>6.7170795306388529</v>
      </c>
      <c r="I63">
        <f>Bawana_NG!S63</f>
        <v>18.821222698031253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215.73</v>
      </c>
      <c r="AB63" s="76">
        <f>-STOA!Q63</f>
        <v>0</v>
      </c>
      <c r="AC63">
        <f t="shared" si="0"/>
        <v>2.5292583964986064</v>
      </c>
      <c r="AD63">
        <f t="shared" si="1"/>
        <v>298.57293166285928</v>
      </c>
      <c r="AE63">
        <f>'IDT-1'!E63</f>
        <v>0</v>
      </c>
      <c r="AF63" s="25"/>
      <c r="AG63">
        <f t="shared" si="2"/>
        <v>298.57293166285928</v>
      </c>
      <c r="AI63" s="35">
        <f>PXIL!K63</f>
        <v>0</v>
      </c>
      <c r="AJ63" s="35">
        <f>PXIL!Q63</f>
        <v>0</v>
      </c>
      <c r="AK63" s="35">
        <f>RTM_IEX!K63</f>
        <v>19.399999999999999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1.9681745267885786</v>
      </c>
      <c r="F64">
        <f>GT_Spot!S64</f>
        <v>0</v>
      </c>
      <c r="G64">
        <f>PPCL_NG!S64</f>
        <v>37.82</v>
      </c>
      <c r="H64">
        <f>PPCL_Spot!S64</f>
        <v>6.7170795306388529</v>
      </c>
      <c r="I64">
        <f>Bawana_NG!S64</f>
        <v>18.821222698031253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215.73</v>
      </c>
      <c r="AB64" s="76">
        <f>-STOA!Q64</f>
        <v>0</v>
      </c>
      <c r="AC64">
        <f t="shared" si="0"/>
        <v>2.528733284745853</v>
      </c>
      <c r="AD64">
        <f t="shared" si="1"/>
        <v>298.51094347071285</v>
      </c>
      <c r="AE64">
        <f>'IDT-1'!E64</f>
        <v>0</v>
      </c>
      <c r="AF64" s="25"/>
      <c r="AG64">
        <f t="shared" si="2"/>
        <v>298.51094347071285</v>
      </c>
      <c r="AI64" s="35">
        <f>PXIL!K64</f>
        <v>0</v>
      </c>
      <c r="AJ64" s="35">
        <f>PXIL!Q64</f>
        <v>0</v>
      </c>
      <c r="AK64" s="35">
        <f>RTM_IEX!K64</f>
        <v>19.399999999999999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1.9681745267885786</v>
      </c>
      <c r="F65">
        <f>GT_Spot!S65</f>
        <v>0</v>
      </c>
      <c r="G65">
        <f>PPCL_NG!S65</f>
        <v>37.82</v>
      </c>
      <c r="H65">
        <f>PPCL_Spot!S65</f>
        <v>6.7170795306388529</v>
      </c>
      <c r="I65">
        <f>Bawana_NG!S65</f>
        <v>18.821222698031253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215.73</v>
      </c>
      <c r="AB65" s="76">
        <f>-STOA!Q65</f>
        <v>0</v>
      </c>
      <c r="AC65">
        <f t="shared" si="0"/>
        <v>2.528733284745853</v>
      </c>
      <c r="AD65">
        <f t="shared" si="1"/>
        <v>298.51094347071285</v>
      </c>
      <c r="AE65">
        <f>'IDT-1'!E65</f>
        <v>0</v>
      </c>
      <c r="AF65" s="25"/>
      <c r="AG65">
        <f t="shared" si="2"/>
        <v>298.51094347071285</v>
      </c>
      <c r="AI65" s="35">
        <f>PXIL!K65</f>
        <v>0</v>
      </c>
      <c r="AJ65" s="35">
        <f>PXIL!Q65</f>
        <v>0</v>
      </c>
      <c r="AK65" s="35">
        <f>RTM_IEX!K65</f>
        <v>19.399999999999999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0.58320000000000005</v>
      </c>
      <c r="E66">
        <f>GT_NG!S66</f>
        <v>1.9681745267885786</v>
      </c>
      <c r="F66">
        <f>GT_Spot!S66</f>
        <v>0</v>
      </c>
      <c r="G66">
        <f>PPCL_NG!S66</f>
        <v>37.82</v>
      </c>
      <c r="H66">
        <f>PPCL_Spot!S66</f>
        <v>6.7170795306388529</v>
      </c>
      <c r="I66">
        <f>Bawana_NG!S66</f>
        <v>18.821222698031253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215.73</v>
      </c>
      <c r="AB66" s="76">
        <f>-STOA!Q66</f>
        <v>0</v>
      </c>
      <c r="AC66">
        <f t="shared" si="0"/>
        <v>2.528733284745853</v>
      </c>
      <c r="AD66">
        <f t="shared" si="1"/>
        <v>298.51094347071285</v>
      </c>
      <c r="AE66">
        <f>'IDT-1'!E66</f>
        <v>0</v>
      </c>
      <c r="AF66" s="25"/>
      <c r="AG66">
        <f t="shared" si="2"/>
        <v>298.51094347071285</v>
      </c>
      <c r="AI66" s="35">
        <f>PXIL!K66</f>
        <v>0</v>
      </c>
      <c r="AJ66" s="35">
        <f>PXIL!Q66</f>
        <v>0</v>
      </c>
      <c r="AK66" s="35">
        <f>RTM_IEX!K66</f>
        <v>19.399999999999999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0.58320000000000005</v>
      </c>
      <c r="E67">
        <f>GT_NG!S67</f>
        <v>1.9681745267885786</v>
      </c>
      <c r="F67">
        <f>GT_Spot!S67</f>
        <v>0</v>
      </c>
      <c r="G67">
        <f>PPCL_NG!S67</f>
        <v>37.82</v>
      </c>
      <c r="H67">
        <f>PPCL_Spot!S67</f>
        <v>6.7170795306388529</v>
      </c>
      <c r="I67">
        <f>Bawana_NG!S67</f>
        <v>18.821222698031253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215.73</v>
      </c>
      <c r="AB67" s="76">
        <f>-STOA!Q67</f>
        <v>0</v>
      </c>
      <c r="AC67">
        <f t="shared" si="0"/>
        <v>2.528733284745853</v>
      </c>
      <c r="AD67">
        <f t="shared" si="1"/>
        <v>298.51094347071285</v>
      </c>
      <c r="AE67">
        <f>'IDT-1'!E67</f>
        <v>0</v>
      </c>
      <c r="AF67" s="25"/>
      <c r="AG67">
        <f t="shared" si="2"/>
        <v>298.51094347071285</v>
      </c>
      <c r="AI67" s="35">
        <f>PXIL!K67</f>
        <v>0</v>
      </c>
      <c r="AJ67" s="35">
        <f>PXIL!Q67</f>
        <v>0</v>
      </c>
      <c r="AK67" s="35">
        <f>RTM_IEX!K67</f>
        <v>19.399999999999999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0.58320000000000005</v>
      </c>
      <c r="E68">
        <f>GT_NG!S68</f>
        <v>1.9681745267885786</v>
      </c>
      <c r="F68">
        <f>GT_Spot!S68</f>
        <v>0</v>
      </c>
      <c r="G68">
        <f>PPCL_NG!S68</f>
        <v>37.82</v>
      </c>
      <c r="H68">
        <f>PPCL_Spot!S68</f>
        <v>6.7170795306388529</v>
      </c>
      <c r="I68">
        <f>Bawana_NG!S68</f>
        <v>18.821222698031253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213.98999999999998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2.5141172847458528</v>
      </c>
      <c r="AD68">
        <f t="shared" ref="AD68:AD98" si="4">SUM(B68:AB68,AI68:AV68)-AC68</f>
        <v>296.78555947071283</v>
      </c>
      <c r="AE68">
        <f>'IDT-1'!E68</f>
        <v>0</v>
      </c>
      <c r="AF68" s="25"/>
      <c r="AG68">
        <f t="shared" ref="AG68:AG98" si="5">SUM(AD68:AF68)</f>
        <v>296.78555947071283</v>
      </c>
      <c r="AI68" s="35">
        <f>PXIL!K68</f>
        <v>0</v>
      </c>
      <c r="AJ68" s="35">
        <f>PXIL!Q68</f>
        <v>0</v>
      </c>
      <c r="AK68" s="35">
        <f>RTM_IEX!K68</f>
        <v>19.399999999999999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0.58320000000000005</v>
      </c>
      <c r="E69">
        <f>GT_NG!S69</f>
        <v>1.9681745267885786</v>
      </c>
      <c r="F69">
        <f>GT_Spot!S69</f>
        <v>0</v>
      </c>
      <c r="G69">
        <f>PPCL_NG!S69</f>
        <v>37.82</v>
      </c>
      <c r="H69">
        <f>PPCL_Spot!S69</f>
        <v>6.7170795306388529</v>
      </c>
      <c r="I69">
        <f>Bawana_NG!S69</f>
        <v>18.821222698031253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206.13</v>
      </c>
      <c r="AB69" s="76">
        <f>-STOA!Q69</f>
        <v>0</v>
      </c>
      <c r="AC69">
        <f t="shared" si="3"/>
        <v>2.4480932847458527</v>
      </c>
      <c r="AD69">
        <f t="shared" si="4"/>
        <v>288.99158347071278</v>
      </c>
      <c r="AE69">
        <f>'IDT-1'!E69</f>
        <v>0</v>
      </c>
      <c r="AF69" s="25"/>
      <c r="AG69">
        <f t="shared" si="5"/>
        <v>288.99158347071278</v>
      </c>
      <c r="AI69" s="35">
        <f>PXIL!K69</f>
        <v>0</v>
      </c>
      <c r="AJ69" s="35">
        <f>PXIL!Q69</f>
        <v>0</v>
      </c>
      <c r="AK69" s="35">
        <f>RTM_IEX!K69</f>
        <v>19.399999999999999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0.58320000000000005</v>
      </c>
      <c r="E70">
        <f>GT_NG!S70</f>
        <v>1.9681745267885786</v>
      </c>
      <c r="F70">
        <f>GT_Spot!S70</f>
        <v>0</v>
      </c>
      <c r="G70">
        <f>PPCL_NG!S70</f>
        <v>37.82</v>
      </c>
      <c r="H70">
        <f>PPCL_Spot!S70</f>
        <v>6.7170795306388529</v>
      </c>
      <c r="I70">
        <f>Bawana_NG!S70</f>
        <v>18.821222698031253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199.23999999999998</v>
      </c>
      <c r="AB70" s="76">
        <f>-STOA!Q70</f>
        <v>0</v>
      </c>
      <c r="AC70">
        <f t="shared" si="3"/>
        <v>2.3902172847458529</v>
      </c>
      <c r="AD70">
        <f t="shared" si="4"/>
        <v>282.15945947071282</v>
      </c>
      <c r="AE70">
        <f>'IDT-1'!E70</f>
        <v>0</v>
      </c>
      <c r="AF70" s="25"/>
      <c r="AG70">
        <f t="shared" si="5"/>
        <v>282.15945947071282</v>
      </c>
      <c r="AI70" s="35">
        <f>PXIL!K70</f>
        <v>0</v>
      </c>
      <c r="AJ70" s="35">
        <f>PXIL!Q70</f>
        <v>0</v>
      </c>
      <c r="AK70" s="35">
        <f>RTM_IEX!K70</f>
        <v>19.399999999999999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0.58320000000000005</v>
      </c>
      <c r="E71">
        <f>GT_NG!S71</f>
        <v>1.9681745267885786</v>
      </c>
      <c r="F71">
        <f>GT_Spot!S71</f>
        <v>0</v>
      </c>
      <c r="G71">
        <f>PPCL_NG!S71</f>
        <v>37.82</v>
      </c>
      <c r="H71">
        <f>PPCL_Spot!S71</f>
        <v>6.7170795306388529</v>
      </c>
      <c r="I71">
        <f>Bawana_NG!S71</f>
        <v>22.619999999999997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173.68</v>
      </c>
      <c r="AB71" s="76">
        <f>-STOA!Q71</f>
        <v>0</v>
      </c>
      <c r="AC71">
        <f t="shared" si="3"/>
        <v>2.2889030140823903</v>
      </c>
      <c r="AD71">
        <f t="shared" si="4"/>
        <v>270.19955104334508</v>
      </c>
      <c r="AE71">
        <f>'IDT-1'!E71</f>
        <v>0</v>
      </c>
      <c r="AF71" s="25"/>
      <c r="AG71">
        <f t="shared" si="5"/>
        <v>270.19955104334508</v>
      </c>
      <c r="AI71" s="35">
        <f>PXIL!K71</f>
        <v>0</v>
      </c>
      <c r="AJ71" s="35">
        <f>PXIL!Q71</f>
        <v>0</v>
      </c>
      <c r="AK71" s="35">
        <f>RTM_IEX!K71</f>
        <v>29.1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0.58320000000000005</v>
      </c>
      <c r="E72">
        <f>GT_NG!S72</f>
        <v>1.9681745267885786</v>
      </c>
      <c r="F72">
        <f>GT_Spot!S72</f>
        <v>0</v>
      </c>
      <c r="G72">
        <f>PPCL_NG!S72</f>
        <v>37.82</v>
      </c>
      <c r="H72">
        <f>PPCL_Spot!S72</f>
        <v>6.7170795306388529</v>
      </c>
      <c r="I72">
        <f>Bawana_NG!S72</f>
        <v>22.619999999999997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173.68</v>
      </c>
      <c r="AB72" s="76">
        <f>-STOA!Q72</f>
        <v>0</v>
      </c>
      <c r="AC72">
        <f t="shared" si="3"/>
        <v>2.2481630140823903</v>
      </c>
      <c r="AD72">
        <f t="shared" si="4"/>
        <v>265.39029104334509</v>
      </c>
      <c r="AE72">
        <f>'IDT-1'!E72</f>
        <v>0</v>
      </c>
      <c r="AF72" s="25"/>
      <c r="AG72">
        <f t="shared" si="5"/>
        <v>265.39029104334509</v>
      </c>
      <c r="AI72" s="35">
        <f>PXIL!K72</f>
        <v>0</v>
      </c>
      <c r="AJ72" s="35">
        <f>PXIL!Q72</f>
        <v>0</v>
      </c>
      <c r="AK72" s="35">
        <f>RTM_IEX!K72</f>
        <v>24.25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0.58320000000000005</v>
      </c>
      <c r="E73">
        <f>GT_NG!S73</f>
        <v>1.9681745267885786</v>
      </c>
      <c r="F73">
        <f>GT_Spot!S73</f>
        <v>0</v>
      </c>
      <c r="G73">
        <f>PPCL_NG!S73</f>
        <v>37.82</v>
      </c>
      <c r="H73">
        <f>PPCL_Spot!S73</f>
        <v>6.7170795306388529</v>
      </c>
      <c r="I73">
        <f>Bawana_NG!S73</f>
        <v>22.619999999999997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173.68</v>
      </c>
      <c r="AB73" s="76">
        <f>-STOA!Q73</f>
        <v>0</v>
      </c>
      <c r="AC73">
        <f t="shared" si="3"/>
        <v>2.1666830140823903</v>
      </c>
      <c r="AD73">
        <f t="shared" si="4"/>
        <v>255.77177104334507</v>
      </c>
      <c r="AE73">
        <f>'IDT-1'!E73</f>
        <v>0</v>
      </c>
      <c r="AF73" s="25"/>
      <c r="AG73">
        <f t="shared" si="5"/>
        <v>255.77177104334507</v>
      </c>
      <c r="AI73" s="35">
        <f>PXIL!K73</f>
        <v>0</v>
      </c>
      <c r="AJ73" s="35">
        <f>PXIL!Q73</f>
        <v>0</v>
      </c>
      <c r="AK73" s="35">
        <f>RTM_IEX!K73</f>
        <v>14.55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0.58320000000000005</v>
      </c>
      <c r="E74">
        <f>GT_NG!S74</f>
        <v>1.9153545075393006</v>
      </c>
      <c r="F74">
        <f>GT_Spot!S74</f>
        <v>0</v>
      </c>
      <c r="G74">
        <f>PPCL_NG!S74</f>
        <v>37.82</v>
      </c>
      <c r="H74">
        <f>PPCL_Spot!S74</f>
        <v>6.7170795306388529</v>
      </c>
      <c r="I74">
        <f>Bawana_NG!S74</f>
        <v>22.619999999999997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173.68</v>
      </c>
      <c r="AB74" s="76">
        <f>-STOA!Q74</f>
        <v>0</v>
      </c>
      <c r="AC74">
        <f t="shared" si="3"/>
        <v>2.0440193259206967</v>
      </c>
      <c r="AD74">
        <f t="shared" si="4"/>
        <v>241.29161471225748</v>
      </c>
      <c r="AE74">
        <f>'IDT-1'!E74</f>
        <v>0</v>
      </c>
      <c r="AF74" s="25"/>
      <c r="AG74">
        <f t="shared" si="5"/>
        <v>241.29161471225748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0.58320000000000005</v>
      </c>
      <c r="E75">
        <f>GT_NG!S75</f>
        <v>2.0495487083722383</v>
      </c>
      <c r="F75">
        <f>GT_Spot!S75</f>
        <v>0</v>
      </c>
      <c r="G75">
        <f>PPCL_NG!S75</f>
        <v>37.82</v>
      </c>
      <c r="H75">
        <f>PPCL_Spot!S75</f>
        <v>6.7170795306388529</v>
      </c>
      <c r="I75">
        <f>Bawana_NG!S75</f>
        <v>22.619999999999997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173.68</v>
      </c>
      <c r="AB75" s="76">
        <f>-STOA!Q75</f>
        <v>0</v>
      </c>
      <c r="AC75">
        <f t="shared" si="3"/>
        <v>2.0451465572076932</v>
      </c>
      <c r="AD75">
        <f t="shared" si="4"/>
        <v>241.42468168180341</v>
      </c>
      <c r="AE75">
        <f>'IDT-1'!E75</f>
        <v>0</v>
      </c>
      <c r="AF75" s="25"/>
      <c r="AG75">
        <f t="shared" si="5"/>
        <v>241.42468168180341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0.58320000000000005</v>
      </c>
      <c r="E76">
        <f>GT_NG!S76</f>
        <v>2.0495487083722383</v>
      </c>
      <c r="F76">
        <f>GT_Spot!S76</f>
        <v>0</v>
      </c>
      <c r="G76">
        <f>PPCL_NG!S76</f>
        <v>37.82</v>
      </c>
      <c r="H76">
        <f>PPCL_Spot!S76</f>
        <v>6.7170795306388529</v>
      </c>
      <c r="I76">
        <f>Bawana_NG!S76</f>
        <v>22.619999999999997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173.68</v>
      </c>
      <c r="AB76" s="76">
        <f>-STOA!Q76</f>
        <v>0</v>
      </c>
      <c r="AC76">
        <f t="shared" si="3"/>
        <v>2.0451465572076932</v>
      </c>
      <c r="AD76">
        <f t="shared" si="4"/>
        <v>241.42468168180341</v>
      </c>
      <c r="AE76">
        <f>'IDT-1'!E76</f>
        <v>0</v>
      </c>
      <c r="AF76" s="25"/>
      <c r="AG76">
        <f t="shared" si="5"/>
        <v>241.42468168180341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0.58320000000000005</v>
      </c>
      <c r="E77">
        <f>GT_NG!S77</f>
        <v>2.0495487083722383</v>
      </c>
      <c r="F77">
        <f>GT_Spot!S77</f>
        <v>0</v>
      </c>
      <c r="G77">
        <f>PPCL_NG!S77</f>
        <v>37.82</v>
      </c>
      <c r="H77">
        <f>PPCL_Spot!S77</f>
        <v>6.7170795306388529</v>
      </c>
      <c r="I77">
        <f>Bawana_NG!S77</f>
        <v>22.619999999999997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173.68</v>
      </c>
      <c r="AB77" s="76">
        <f>-STOA!Q77</f>
        <v>0</v>
      </c>
      <c r="AC77">
        <f t="shared" si="3"/>
        <v>2.0451465572076932</v>
      </c>
      <c r="AD77">
        <f t="shared" si="4"/>
        <v>241.42468168180341</v>
      </c>
      <c r="AE77">
        <f>'IDT-1'!E77</f>
        <v>0</v>
      </c>
      <c r="AF77" s="25"/>
      <c r="AG77">
        <f t="shared" si="5"/>
        <v>241.42468168180341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0.58320000000000005</v>
      </c>
      <c r="E78">
        <f>GT_NG!S78</f>
        <v>2.0495487083722383</v>
      </c>
      <c r="F78">
        <f>GT_Spot!S78</f>
        <v>0</v>
      </c>
      <c r="G78">
        <f>PPCL_NG!S78</f>
        <v>37.82</v>
      </c>
      <c r="H78">
        <f>PPCL_Spot!S78</f>
        <v>6.7170795306388529</v>
      </c>
      <c r="I78">
        <f>Bawana_NG!S78</f>
        <v>22.619999999999997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173.68</v>
      </c>
      <c r="AB78" s="76">
        <f>-STOA!Q78</f>
        <v>0</v>
      </c>
      <c r="AC78">
        <f t="shared" si="3"/>
        <v>2.1298581344565841</v>
      </c>
      <c r="AD78">
        <f t="shared" si="4"/>
        <v>231.33997010455451</v>
      </c>
      <c r="AE78">
        <f>'IDT-1'!E78</f>
        <v>0</v>
      </c>
      <c r="AF78" s="25"/>
      <c r="AG78">
        <f t="shared" si="5"/>
        <v>231.33997010455451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0.58320000000000005</v>
      </c>
      <c r="E79">
        <f>GT_NG!S79</f>
        <v>2.0495487083722383</v>
      </c>
      <c r="F79">
        <f>GT_Spot!S79</f>
        <v>0</v>
      </c>
      <c r="G79">
        <f>PPCL_NG!S79</f>
        <v>37.82</v>
      </c>
      <c r="H79">
        <f>PPCL_Spot!S79</f>
        <v>6.7170795306388529</v>
      </c>
      <c r="I79">
        <f>Bawana_NG!S79</f>
        <v>22.619999999999997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173.68</v>
      </c>
      <c r="AB79" s="76">
        <f>-STOA!Q79</f>
        <v>0</v>
      </c>
      <c r="AC79">
        <f t="shared" si="3"/>
        <v>2.1806850808059184</v>
      </c>
      <c r="AD79">
        <f t="shared" si="4"/>
        <v>225.28914315820518</v>
      </c>
      <c r="AE79">
        <f>'IDT-1'!E79</f>
        <v>0</v>
      </c>
      <c r="AF79" s="25"/>
      <c r="AG79">
        <f t="shared" si="5"/>
        <v>225.28914315820518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0.58320000000000005</v>
      </c>
      <c r="E80">
        <f>GT_NG!S80</f>
        <v>2.0495487083722383</v>
      </c>
      <c r="F80">
        <f>GT_Spot!S80</f>
        <v>0</v>
      </c>
      <c r="G80">
        <f>PPCL_NG!S80</f>
        <v>37.82</v>
      </c>
      <c r="H80">
        <f>PPCL_Spot!S80</f>
        <v>6.7170795306388529</v>
      </c>
      <c r="I80">
        <f>Bawana_NG!S80</f>
        <v>22.619999999999997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173.68</v>
      </c>
      <c r="AB80" s="76">
        <f>-STOA!Q80</f>
        <v>0</v>
      </c>
      <c r="AC80">
        <f t="shared" si="3"/>
        <v>2.2230408694303638</v>
      </c>
      <c r="AD80">
        <f t="shared" si="4"/>
        <v>220.24678736958072</v>
      </c>
      <c r="AE80">
        <f>'IDT-1'!E80</f>
        <v>0</v>
      </c>
      <c r="AF80" s="25"/>
      <c r="AG80">
        <f t="shared" si="5"/>
        <v>220.24678736958072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0.58320000000000005</v>
      </c>
      <c r="E81">
        <f>GT_NG!S81</f>
        <v>2.0495487083722383</v>
      </c>
      <c r="F81">
        <f>GT_Spot!S81</f>
        <v>0</v>
      </c>
      <c r="G81">
        <f>PPCL_NG!S81</f>
        <v>37.82</v>
      </c>
      <c r="H81">
        <f>PPCL_Spot!S81</f>
        <v>6.7170795306388529</v>
      </c>
      <c r="I81">
        <f>Bawana_NG!S81</f>
        <v>22.619999999999997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173.68</v>
      </c>
      <c r="AB81" s="76">
        <f>-STOA!Q81</f>
        <v>0</v>
      </c>
      <c r="AC81">
        <f t="shared" si="3"/>
        <v>2.2653966580548088</v>
      </c>
      <c r="AD81">
        <f t="shared" si="4"/>
        <v>215.20443158095628</v>
      </c>
      <c r="AE81">
        <f>'IDT-1'!E81</f>
        <v>0</v>
      </c>
      <c r="AF81" s="25"/>
      <c r="AG81">
        <f t="shared" si="5"/>
        <v>215.20443158095628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0.58320000000000005</v>
      </c>
      <c r="E82">
        <f>GT_NG!S82</f>
        <v>2.0495487083722383</v>
      </c>
      <c r="F82">
        <f>GT_Spot!S82</f>
        <v>0</v>
      </c>
      <c r="G82">
        <f>PPCL_NG!S82</f>
        <v>37.82</v>
      </c>
      <c r="H82">
        <f>PPCL_Spot!S82</f>
        <v>6.7170795306388529</v>
      </c>
      <c r="I82">
        <f>Bawana_NG!S82</f>
        <v>22.619999999999997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173.68</v>
      </c>
      <c r="AB82" s="76">
        <f>-STOA!Q82</f>
        <v>0</v>
      </c>
      <c r="AC82">
        <f t="shared" si="3"/>
        <v>2.3077524466792543</v>
      </c>
      <c r="AD82">
        <f t="shared" si="4"/>
        <v>210.16207579233185</v>
      </c>
      <c r="AE82">
        <f>'IDT-1'!E82</f>
        <v>0</v>
      </c>
      <c r="AF82" s="25"/>
      <c r="AG82">
        <f t="shared" si="5"/>
        <v>210.16207579233185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0.58320000000000005</v>
      </c>
      <c r="E83">
        <f>GT_NG!S83</f>
        <v>2.1107822410147992</v>
      </c>
      <c r="F83">
        <f>GT_Spot!S83</f>
        <v>0</v>
      </c>
      <c r="G83">
        <f>PPCL_NG!S83</f>
        <v>37.82</v>
      </c>
      <c r="H83">
        <f>PPCL_Spot!S83</f>
        <v>6.7170795306388529</v>
      </c>
      <c r="I83">
        <f>Bawana_NG!S83</f>
        <v>22.619999999999997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173.68</v>
      </c>
      <c r="AB83" s="76">
        <f>-STOA!Q83</f>
        <v>0</v>
      </c>
      <c r="AC83">
        <f t="shared" si="3"/>
        <v>2.3590937547027861</v>
      </c>
      <c r="AD83">
        <f t="shared" si="4"/>
        <v>204.17196801695087</v>
      </c>
      <c r="AE83">
        <f>'IDT-1'!E83</f>
        <v>0</v>
      </c>
      <c r="AF83" s="25"/>
      <c r="AG83">
        <f t="shared" si="5"/>
        <v>204.17196801695087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0.58320000000000005</v>
      </c>
      <c r="E84">
        <f>GT_NG!S84</f>
        <v>2.1107822410147992</v>
      </c>
      <c r="F84">
        <f>GT_Spot!S84</f>
        <v>0</v>
      </c>
      <c r="G84">
        <f>PPCL_NG!S84</f>
        <v>37.82</v>
      </c>
      <c r="H84">
        <f>PPCL_Spot!S84</f>
        <v>6.7170795306388529</v>
      </c>
      <c r="I84">
        <f>Bawana_NG!S84</f>
        <v>22.619999999999997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173.68</v>
      </c>
      <c r="AB84" s="76">
        <f>-STOA!Q84</f>
        <v>0</v>
      </c>
      <c r="AC84">
        <f t="shared" si="3"/>
        <v>2.4014495433272316</v>
      </c>
      <c r="AD84">
        <f t="shared" si="4"/>
        <v>199.12961222832644</v>
      </c>
      <c r="AE84">
        <f>'IDT-1'!E84</f>
        <v>0</v>
      </c>
      <c r="AF84" s="25"/>
      <c r="AG84">
        <f t="shared" si="5"/>
        <v>199.12961222832644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-42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0.58320000000000005</v>
      </c>
      <c r="E85">
        <f>GT_NG!S85</f>
        <v>2.1107822410147992</v>
      </c>
      <c r="F85">
        <f>GT_Spot!S85</f>
        <v>0</v>
      </c>
      <c r="G85">
        <f>PPCL_NG!S85</f>
        <v>37.82</v>
      </c>
      <c r="H85">
        <f>PPCL_Spot!S85</f>
        <v>6.7170795306388529</v>
      </c>
      <c r="I85">
        <f>Bawana_NG!S85</f>
        <v>22.619999999999997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173.68</v>
      </c>
      <c r="AB85" s="76">
        <f>-STOA!Q85</f>
        <v>0</v>
      </c>
      <c r="AC85">
        <f t="shared" si="3"/>
        <v>2.4268630165018985</v>
      </c>
      <c r="AD85">
        <f t="shared" si="4"/>
        <v>196.10419875515177</v>
      </c>
      <c r="AE85">
        <f>'IDT-1'!E85</f>
        <v>0</v>
      </c>
      <c r="AF85" s="25"/>
      <c r="AG85">
        <f t="shared" si="5"/>
        <v>196.10419875515177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0.58320000000000005</v>
      </c>
      <c r="E86">
        <f>GT_NG!S86</f>
        <v>2.1107822410147992</v>
      </c>
      <c r="F86">
        <f>GT_Spot!S86</f>
        <v>0</v>
      </c>
      <c r="G86">
        <f>PPCL_NG!S86</f>
        <v>37.82</v>
      </c>
      <c r="H86">
        <f>PPCL_Spot!S86</f>
        <v>6.7170795306388529</v>
      </c>
      <c r="I86">
        <f>Bawana_NG!S86</f>
        <v>22.619999999999997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173.68</v>
      </c>
      <c r="AB86" s="76">
        <f>-STOA!Q86</f>
        <v>0</v>
      </c>
      <c r="AC86">
        <f t="shared" si="3"/>
        <v>2.4607476474014547</v>
      </c>
      <c r="AD86">
        <f t="shared" si="4"/>
        <v>192.07031412425221</v>
      </c>
      <c r="AE86">
        <f>'IDT-1'!E86</f>
        <v>0</v>
      </c>
      <c r="AF86" s="25"/>
      <c r="AG86">
        <f t="shared" si="5"/>
        <v>192.07031412425221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0.58320000000000005</v>
      </c>
      <c r="E87">
        <f>GT_NG!S87</f>
        <v>2.1107822410147992</v>
      </c>
      <c r="F87">
        <f>GT_Spot!S87</f>
        <v>0</v>
      </c>
      <c r="G87">
        <f>PPCL_NG!S87</f>
        <v>37.82</v>
      </c>
      <c r="H87">
        <f>PPCL_Spot!S87</f>
        <v>7.4670131947221101</v>
      </c>
      <c r="I87">
        <f>Bawana_NG!S87</f>
        <v>22.619999999999997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169.28000000000003</v>
      </c>
      <c r="AB87" s="76">
        <f>-STOA!Q87</f>
        <v>0</v>
      </c>
      <c r="AC87">
        <f t="shared" si="3"/>
        <v>2.421615932454865</v>
      </c>
      <c r="AD87">
        <f t="shared" si="4"/>
        <v>189.45937950328207</v>
      </c>
      <c r="AE87">
        <f>'IDT-1'!E87</f>
        <v>0</v>
      </c>
      <c r="AF87" s="25"/>
      <c r="AG87">
        <f t="shared" si="5"/>
        <v>189.45937950328207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0.58320000000000005</v>
      </c>
      <c r="E88">
        <f>GT_NG!S88</f>
        <v>2.1107822410147992</v>
      </c>
      <c r="F88">
        <f>GT_Spot!S88</f>
        <v>0</v>
      </c>
      <c r="G88">
        <f>PPCL_NG!S88</f>
        <v>37.82</v>
      </c>
      <c r="H88">
        <f>PPCL_Spot!S88</f>
        <v>7.4670131947221101</v>
      </c>
      <c r="I88">
        <f>Bawana_NG!S88</f>
        <v>22.619999999999997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-20</v>
      </c>
      <c r="AA88" s="76">
        <f>STOA!K88</f>
        <v>169.28000000000003</v>
      </c>
      <c r="AB88" s="76">
        <f>-STOA!Q88</f>
        <v>0</v>
      </c>
      <c r="AC88">
        <f t="shared" si="3"/>
        <v>2.4470294056295323</v>
      </c>
      <c r="AD88">
        <f t="shared" si="4"/>
        <v>186.4339660301074</v>
      </c>
      <c r="AE88">
        <f>'IDT-1'!E88</f>
        <v>0</v>
      </c>
      <c r="AF88" s="25"/>
      <c r="AG88">
        <f t="shared" si="5"/>
        <v>186.4339660301074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0.58320000000000005</v>
      </c>
      <c r="E89">
        <f>GT_NG!S89</f>
        <v>2.1107822410147992</v>
      </c>
      <c r="F89">
        <f>GT_Spot!S89</f>
        <v>0</v>
      </c>
      <c r="G89">
        <f>PPCL_NG!S89</f>
        <v>37.82</v>
      </c>
      <c r="H89">
        <f>PPCL_Spot!S89</f>
        <v>7.4670131947221101</v>
      </c>
      <c r="I89">
        <f>Bawana_NG!S89</f>
        <v>22.619999999999997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-20</v>
      </c>
      <c r="AA89" s="76">
        <f>STOA!K89</f>
        <v>169.28000000000003</v>
      </c>
      <c r="AB89" s="76">
        <f>-STOA!Q89</f>
        <v>0</v>
      </c>
      <c r="AC89">
        <f t="shared" si="3"/>
        <v>2.4639717210793104</v>
      </c>
      <c r="AD89">
        <f t="shared" si="4"/>
        <v>184.41702371465763</v>
      </c>
      <c r="AE89">
        <f>'IDT-1'!E89</f>
        <v>0</v>
      </c>
      <c r="AF89" s="25"/>
      <c r="AG89">
        <f t="shared" si="5"/>
        <v>184.41702371465763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0.58320000000000005</v>
      </c>
      <c r="E90">
        <f>GT_NG!S90</f>
        <v>2.1107822410147992</v>
      </c>
      <c r="F90">
        <f>GT_Spot!S90</f>
        <v>0</v>
      </c>
      <c r="G90">
        <f>PPCL_NG!S90</f>
        <v>37.82</v>
      </c>
      <c r="H90">
        <f>PPCL_Spot!S90</f>
        <v>7.4670131947221101</v>
      </c>
      <c r="I90">
        <f>Bawana_NG!S90</f>
        <v>22.619999999999997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-20</v>
      </c>
      <c r="AA90" s="76">
        <f>STOA!K90</f>
        <v>169.28000000000003</v>
      </c>
      <c r="AB90" s="76">
        <f>-STOA!Q90</f>
        <v>0</v>
      </c>
      <c r="AC90">
        <f t="shared" si="3"/>
        <v>2.4809140365290885</v>
      </c>
      <c r="AD90">
        <f t="shared" si="4"/>
        <v>182.40008139920783</v>
      </c>
      <c r="AE90">
        <f>'IDT-1'!E90</f>
        <v>0</v>
      </c>
      <c r="AF90" s="25"/>
      <c r="AG90">
        <f t="shared" si="5"/>
        <v>182.40008139920783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0.58320000000000005</v>
      </c>
      <c r="E91">
        <f>GT_NG!S91</f>
        <v>2.1107822410147992</v>
      </c>
      <c r="F91">
        <f>GT_Spot!S91</f>
        <v>0</v>
      </c>
      <c r="G91">
        <f>PPCL_NG!S91</f>
        <v>37.82</v>
      </c>
      <c r="H91">
        <f>PPCL_Spot!S91</f>
        <v>7.4670131947221101</v>
      </c>
      <c r="I91">
        <f>Bawana_NG!S91</f>
        <v>22.619999999999997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-20</v>
      </c>
      <c r="AA91" s="76">
        <f>STOA!K91</f>
        <v>169.28000000000003</v>
      </c>
      <c r="AB91" s="76">
        <f>-STOA!Q91</f>
        <v>0</v>
      </c>
      <c r="AC91">
        <f t="shared" si="3"/>
        <v>2.4978563519788666</v>
      </c>
      <c r="AD91">
        <f t="shared" si="4"/>
        <v>180.38313908375807</v>
      </c>
      <c r="AE91">
        <f>'IDT-1'!E91</f>
        <v>0</v>
      </c>
      <c r="AF91" s="25"/>
      <c r="AG91">
        <f t="shared" si="5"/>
        <v>180.38313908375807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0.58320000000000005</v>
      </c>
      <c r="E92">
        <f>GT_NG!S92</f>
        <v>2.1098798006449724</v>
      </c>
      <c r="F92">
        <f>GT_Spot!S92</f>
        <v>0</v>
      </c>
      <c r="G92">
        <f>PPCL_NG!S92</f>
        <v>37.82</v>
      </c>
      <c r="H92">
        <f>PPCL_Spot!S92</f>
        <v>7.4670131947221101</v>
      </c>
      <c r="I92">
        <f>Bawana_NG!S92</f>
        <v>22.619999999999997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-20</v>
      </c>
      <c r="AA92" s="76">
        <f>STOA!K92</f>
        <v>169.28000000000003</v>
      </c>
      <c r="AB92" s="76">
        <f>-STOA!Q92</f>
        <v>0</v>
      </c>
      <c r="AC92">
        <f t="shared" si="3"/>
        <v>2.4978487714797604</v>
      </c>
      <c r="AD92">
        <f t="shared" si="4"/>
        <v>180.38224422388734</v>
      </c>
      <c r="AE92">
        <f>'IDT-1'!E92</f>
        <v>0</v>
      </c>
      <c r="AF92" s="25"/>
      <c r="AG92">
        <f t="shared" si="5"/>
        <v>180.38224422388734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0.58320000000000005</v>
      </c>
      <c r="E93">
        <f>GT_NG!S93</f>
        <v>2.1098798006449724</v>
      </c>
      <c r="F93">
        <f>GT_Spot!S93</f>
        <v>0</v>
      </c>
      <c r="G93">
        <f>PPCL_NG!S93</f>
        <v>37.82</v>
      </c>
      <c r="H93">
        <f>PPCL_Spot!S93</f>
        <v>7.4670131947221101</v>
      </c>
      <c r="I93">
        <f>Bawana_NG!S93</f>
        <v>22.619999999999997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-20</v>
      </c>
      <c r="AA93" s="76">
        <f>STOA!K93</f>
        <v>169.28000000000003</v>
      </c>
      <c r="AB93" s="76">
        <f>-STOA!Q93</f>
        <v>0</v>
      </c>
      <c r="AC93">
        <f t="shared" si="3"/>
        <v>2.5063199292046496</v>
      </c>
      <c r="AD93">
        <f t="shared" si="4"/>
        <v>179.37377306616247</v>
      </c>
      <c r="AE93">
        <f>'IDT-1'!E93</f>
        <v>0</v>
      </c>
      <c r="AF93" s="25"/>
      <c r="AG93">
        <f t="shared" si="5"/>
        <v>179.37377306616247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0.58320000000000005</v>
      </c>
      <c r="E94">
        <f>GT_NG!S94</f>
        <v>2.1098798006449724</v>
      </c>
      <c r="F94">
        <f>GT_Spot!S94</f>
        <v>0</v>
      </c>
      <c r="G94">
        <f>PPCL_NG!S94</f>
        <v>37.82</v>
      </c>
      <c r="H94">
        <f>PPCL_Spot!S94</f>
        <v>7.4670131947221101</v>
      </c>
      <c r="I94">
        <f>Bawana_NG!S94</f>
        <v>22.619999999999997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-20</v>
      </c>
      <c r="AA94" s="76">
        <f>STOA!K94</f>
        <v>169.28000000000003</v>
      </c>
      <c r="AB94" s="76">
        <f>-STOA!Q94</f>
        <v>0</v>
      </c>
      <c r="AC94">
        <f t="shared" si="3"/>
        <v>2.5147910869295389</v>
      </c>
      <c r="AD94">
        <f t="shared" si="4"/>
        <v>178.36530190843757</v>
      </c>
      <c r="AE94">
        <f>'IDT-1'!E94</f>
        <v>0</v>
      </c>
      <c r="AF94" s="25"/>
      <c r="AG94">
        <f t="shared" si="5"/>
        <v>178.36530190843757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0.58320000000000005</v>
      </c>
      <c r="E95">
        <f>GT_NG!S95</f>
        <v>2.1098798006449724</v>
      </c>
      <c r="F95">
        <f>GT_Spot!S95</f>
        <v>0</v>
      </c>
      <c r="G95">
        <f>PPCL_NG!S95</f>
        <v>37.82</v>
      </c>
      <c r="H95">
        <f>PPCL_Spot!S95</f>
        <v>7.4670131947221101</v>
      </c>
      <c r="I95">
        <f>Bawana_NG!S95</f>
        <v>22.619999999999997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-20</v>
      </c>
      <c r="AA95" s="76">
        <f>STOA!K95</f>
        <v>169.28000000000003</v>
      </c>
      <c r="AB95" s="76">
        <f>-STOA!Q95</f>
        <v>0</v>
      </c>
      <c r="AC95">
        <f t="shared" si="3"/>
        <v>2.531733402379317</v>
      </c>
      <c r="AD95">
        <f t="shared" si="4"/>
        <v>176.34835959298778</v>
      </c>
      <c r="AE95">
        <f>'IDT-1'!E95</f>
        <v>0</v>
      </c>
      <c r="AF95" s="25"/>
      <c r="AG95">
        <f t="shared" si="5"/>
        <v>176.34835959298778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0.58320000000000005</v>
      </c>
      <c r="E96">
        <f>GT_NG!S96</f>
        <v>2.1098798006449724</v>
      </c>
      <c r="F96">
        <f>GT_Spot!S96</f>
        <v>0</v>
      </c>
      <c r="G96">
        <f>PPCL_NG!S96</f>
        <v>37.82</v>
      </c>
      <c r="H96">
        <f>PPCL_Spot!S96</f>
        <v>7.4670131947221101</v>
      </c>
      <c r="I96">
        <f>Bawana_NG!S96</f>
        <v>22.619999999999997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-20</v>
      </c>
      <c r="AA96" s="76">
        <f>STOA!K96</f>
        <v>169.28000000000003</v>
      </c>
      <c r="AB96" s="76">
        <f>-STOA!Q96</f>
        <v>0</v>
      </c>
      <c r="AC96">
        <f t="shared" si="3"/>
        <v>2.5486757178290951</v>
      </c>
      <c r="AD96">
        <f t="shared" si="4"/>
        <v>174.33141727753801</v>
      </c>
      <c r="AE96">
        <f>'IDT-1'!E96</f>
        <v>0</v>
      </c>
      <c r="AF96" s="25"/>
      <c r="AG96">
        <f t="shared" si="5"/>
        <v>174.33141727753801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-43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0.58320000000000005</v>
      </c>
      <c r="E97">
        <f>GT_NG!S97</f>
        <v>2.1098798006449724</v>
      </c>
      <c r="F97">
        <f>GT_Spot!S97</f>
        <v>0</v>
      </c>
      <c r="G97">
        <f>PPCL_NG!S97</f>
        <v>37.82</v>
      </c>
      <c r="H97">
        <f>PPCL_Spot!S97</f>
        <v>7.4670131947221101</v>
      </c>
      <c r="I97">
        <f>Bawana_NG!S97</f>
        <v>22.619999999999997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-20</v>
      </c>
      <c r="AA97" s="76">
        <f>STOA!K97</f>
        <v>169.28000000000003</v>
      </c>
      <c r="AB97" s="76">
        <f>-STOA!Q97</f>
        <v>0</v>
      </c>
      <c r="AC97">
        <f t="shared" si="3"/>
        <v>2.5656180332788732</v>
      </c>
      <c r="AD97">
        <f t="shared" si="4"/>
        <v>172.31447496208824</v>
      </c>
      <c r="AE97">
        <f>'IDT-1'!E97</f>
        <v>0</v>
      </c>
      <c r="AF97" s="25"/>
      <c r="AG97">
        <f t="shared" si="5"/>
        <v>172.31447496208824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0.58320000000000005</v>
      </c>
      <c r="E98">
        <f>GT_NG!S98</f>
        <v>2.1098798006449724</v>
      </c>
      <c r="F98">
        <f>GT_Spot!S98</f>
        <v>0</v>
      </c>
      <c r="G98">
        <f>PPCL_NG!S98</f>
        <v>37.82</v>
      </c>
      <c r="H98">
        <f>PPCL_Spot!S98</f>
        <v>7.4670131947221101</v>
      </c>
      <c r="I98">
        <f>Bawana_NG!S98</f>
        <v>22.619999999999997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-20</v>
      </c>
      <c r="AA98" s="76">
        <f>STOA!K98</f>
        <v>169.28000000000003</v>
      </c>
      <c r="AB98" s="76">
        <f>-STOA!Q98</f>
        <v>0</v>
      </c>
      <c r="AC98">
        <f t="shared" si="3"/>
        <v>2.5910315064535405</v>
      </c>
      <c r="AD98">
        <f t="shared" si="4"/>
        <v>169.28906148891357</v>
      </c>
      <c r="AE98">
        <f>'IDT-1'!E98</f>
        <v>0</v>
      </c>
      <c r="AF98" s="25"/>
      <c r="AG98">
        <f t="shared" si="5"/>
        <v>169.28906148891357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4.9734200163388378E-2</v>
      </c>
      <c r="F99">
        <f t="shared" si="6"/>
        <v>0</v>
      </c>
      <c r="G99">
        <f t="shared" si="6"/>
        <v>0.90768000000000137</v>
      </c>
      <c r="H99">
        <f t="shared" si="6"/>
        <v>0.17873895538286019</v>
      </c>
      <c r="I99">
        <f t="shared" si="6"/>
        <v>0.48269955367812167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-0.34050000000000002</v>
      </c>
      <c r="AA99" s="76">
        <f t="shared" si="6"/>
        <v>4.389762499999998</v>
      </c>
      <c r="AB99" s="76">
        <f t="shared" si="6"/>
        <v>0</v>
      </c>
      <c r="AC99">
        <f t="shared" si="6"/>
        <v>5.9376905725810634E-2</v>
      </c>
      <c r="AD99">
        <f t="shared" si="6"/>
        <v>5.2157376034985603</v>
      </c>
      <c r="AE99">
        <f t="shared" si="6"/>
        <v>0</v>
      </c>
      <c r="AG99">
        <f t="shared" si="6"/>
        <v>5.2157376034985603</v>
      </c>
      <c r="AI99">
        <f t="shared" si="6"/>
        <v>0</v>
      </c>
      <c r="AJ99">
        <f t="shared" si="6"/>
        <v>0</v>
      </c>
      <c r="AK99">
        <f t="shared" si="6"/>
        <v>0.14550249999999995</v>
      </c>
      <c r="AL99">
        <f t="shared" si="6"/>
        <v>-0.55249999999999999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7.63</v>
      </c>
      <c r="H3">
        <f>PPCL_Spot!R3</f>
        <v>1.5093962415033986</v>
      </c>
      <c r="I3">
        <f>Bawana_NG!R3</f>
        <v>5.65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6.79</v>
      </c>
      <c r="AB3" s="76">
        <f>-STOA!R3</f>
        <v>0</v>
      </c>
      <c r="AC3">
        <f>SUMIF(B3:AB3,"&gt;0")*$AC$2-SUMIF(B3:AB3,"&lt;0")*($AC$2/(1-$AC$2))+SUMIF(AI3:AR3,"&gt;0")*$AC$2-SUMIF(AI3:AR3,"&lt;0")*($AC$2/(1-$AC$2))</f>
        <v>0.26031092842862857</v>
      </c>
      <c r="AD3">
        <f>SUM(B3:AB3,AI3:AV3)-AC3</f>
        <v>30.729085313074773</v>
      </c>
      <c r="AE3">
        <f>'IDT-1'!D3</f>
        <v>0</v>
      </c>
      <c r="AF3" s="25"/>
      <c r="AG3">
        <f>SUM(AD3:AF3)</f>
        <v>30.729085313074773</v>
      </c>
      <c r="AI3" s="35">
        <f>PXIL!L3</f>
        <v>0</v>
      </c>
      <c r="AJ3" s="35">
        <f>PXIL!R3</f>
        <v>0</v>
      </c>
      <c r="AK3" s="35">
        <f>RTM_IEX!L3</f>
        <v>9.41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7.63</v>
      </c>
      <c r="H4">
        <f>PPCL_Spot!R4</f>
        <v>1.5093962415033986</v>
      </c>
      <c r="I4">
        <f>Bawana_NG!R4</f>
        <v>5.65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0.25947092842862851</v>
      </c>
      <c r="AD4">
        <f t="shared" ref="AD4:AD67" si="1">SUM(B4:AB4,AI4:AV4)-AC4</f>
        <v>30.629925313074772</v>
      </c>
      <c r="AE4">
        <f>'IDT-1'!D4</f>
        <v>0</v>
      </c>
      <c r="AF4" s="25"/>
      <c r="AG4">
        <f t="shared" ref="AG4:AG67" si="2">SUM(AD4:AF4)</f>
        <v>30.629925313074772</v>
      </c>
      <c r="AI4" s="35">
        <f>PXIL!L4</f>
        <v>0</v>
      </c>
      <c r="AJ4" s="35">
        <f>PXIL!R4</f>
        <v>0</v>
      </c>
      <c r="AK4" s="35">
        <f>RTM_IEX!L4</f>
        <v>9.31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7.63</v>
      </c>
      <c r="H5">
        <f>PPCL_Spot!R5</f>
        <v>1.5093962415033986</v>
      </c>
      <c r="I5">
        <f>Bawana_NG!R5</f>
        <v>5.65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6.79</v>
      </c>
      <c r="AB5" s="76">
        <f>-STOA!R5</f>
        <v>0</v>
      </c>
      <c r="AC5">
        <f t="shared" si="0"/>
        <v>0.25787492842862852</v>
      </c>
      <c r="AD5">
        <f t="shared" si="1"/>
        <v>30.441521313074773</v>
      </c>
      <c r="AE5">
        <f>'IDT-1'!D5</f>
        <v>0</v>
      </c>
      <c r="AF5" s="25"/>
      <c r="AG5">
        <f t="shared" si="2"/>
        <v>30.441521313074773</v>
      </c>
      <c r="AI5" s="35">
        <f>PXIL!L5</f>
        <v>0</v>
      </c>
      <c r="AJ5" s="35">
        <f>PXIL!R5</f>
        <v>0</v>
      </c>
      <c r="AK5" s="35">
        <f>RTM_IEX!L5</f>
        <v>9.1199999999999992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7.63</v>
      </c>
      <c r="H6">
        <f>PPCL_Spot!R6</f>
        <v>1.5093962415033986</v>
      </c>
      <c r="I6">
        <f>Bawana_NG!R6</f>
        <v>5.65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6.79</v>
      </c>
      <c r="AB6" s="76">
        <f>-STOA!R6</f>
        <v>0</v>
      </c>
      <c r="AC6">
        <f t="shared" si="0"/>
        <v>0.25619492842862857</v>
      </c>
      <c r="AD6">
        <f t="shared" si="1"/>
        <v>30.243201313074771</v>
      </c>
      <c r="AE6">
        <f>'IDT-1'!D6</f>
        <v>0</v>
      </c>
      <c r="AF6" s="25"/>
      <c r="AG6">
        <f t="shared" si="2"/>
        <v>30.243201313074771</v>
      </c>
      <c r="AI6" s="35">
        <f>PXIL!L6</f>
        <v>0</v>
      </c>
      <c r="AJ6" s="35">
        <f>PXIL!R6</f>
        <v>0</v>
      </c>
      <c r="AK6" s="35">
        <f>RTM_IEX!L6</f>
        <v>8.92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7.63</v>
      </c>
      <c r="H7">
        <f>PPCL_Spot!R7</f>
        <v>1.5093962415033986</v>
      </c>
      <c r="I7">
        <f>Bawana_NG!R7</f>
        <v>5.65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6.79</v>
      </c>
      <c r="AB7" s="76">
        <f>-STOA!R7</f>
        <v>0</v>
      </c>
      <c r="AC7">
        <f t="shared" si="0"/>
        <v>0.25459892842862852</v>
      </c>
      <c r="AD7">
        <f t="shared" si="1"/>
        <v>30.054797313074772</v>
      </c>
      <c r="AE7">
        <f>'IDT-1'!D7</f>
        <v>0</v>
      </c>
      <c r="AF7" s="25"/>
      <c r="AG7">
        <f t="shared" si="2"/>
        <v>30.054797313074772</v>
      </c>
      <c r="AI7" s="35">
        <f>PXIL!L7</f>
        <v>0</v>
      </c>
      <c r="AJ7" s="35">
        <f>PXIL!R7</f>
        <v>0</v>
      </c>
      <c r="AK7" s="35">
        <f>RTM_IEX!L7</f>
        <v>8.73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7.63</v>
      </c>
      <c r="H8">
        <f>PPCL_Spot!R8</f>
        <v>1.5093962415033986</v>
      </c>
      <c r="I8">
        <f>Bawana_NG!R8</f>
        <v>5.65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6.79</v>
      </c>
      <c r="AB8" s="76">
        <f>-STOA!R8</f>
        <v>0</v>
      </c>
      <c r="AC8">
        <f t="shared" si="0"/>
        <v>0.25300292842862854</v>
      </c>
      <c r="AD8">
        <f t="shared" si="1"/>
        <v>29.86639331307477</v>
      </c>
      <c r="AE8">
        <f>'IDT-1'!D8</f>
        <v>0</v>
      </c>
      <c r="AF8" s="25"/>
      <c r="AG8">
        <f t="shared" si="2"/>
        <v>29.86639331307477</v>
      </c>
      <c r="AI8" s="35">
        <f>PXIL!L8</f>
        <v>0</v>
      </c>
      <c r="AJ8" s="35">
        <f>PXIL!R8</f>
        <v>0</v>
      </c>
      <c r="AK8" s="35">
        <f>RTM_IEX!L8</f>
        <v>8.5399999999999991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7.63</v>
      </c>
      <c r="H9">
        <f>PPCL_Spot!R9</f>
        <v>1.64</v>
      </c>
      <c r="I9">
        <f>Bawana_NG!R9</f>
        <v>5.65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6.79</v>
      </c>
      <c r="AB9" s="76">
        <f>-STOA!R9</f>
        <v>0</v>
      </c>
      <c r="AC9">
        <f t="shared" si="0"/>
        <v>0.25409999999999999</v>
      </c>
      <c r="AD9">
        <f t="shared" si="1"/>
        <v>29.995899999999999</v>
      </c>
      <c r="AE9">
        <f>'IDT-1'!D9</f>
        <v>0</v>
      </c>
      <c r="AF9" s="25"/>
      <c r="AG9">
        <f t="shared" si="2"/>
        <v>29.995899999999999</v>
      </c>
      <c r="AI9" s="35">
        <f>PXIL!L9</f>
        <v>0</v>
      </c>
      <c r="AJ9" s="35">
        <f>PXIL!R9</f>
        <v>0</v>
      </c>
      <c r="AK9" s="35">
        <f>RTM_IEX!L9</f>
        <v>8.5399999999999991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7.63</v>
      </c>
      <c r="H10">
        <f>PPCL_Spot!R10</f>
        <v>1.64</v>
      </c>
      <c r="I10">
        <f>Bawana_NG!R10</f>
        <v>5.65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6.79</v>
      </c>
      <c r="AB10" s="76">
        <f>-STOA!R10</f>
        <v>0</v>
      </c>
      <c r="AC10">
        <f t="shared" si="0"/>
        <v>0.251664</v>
      </c>
      <c r="AD10">
        <f t="shared" si="1"/>
        <v>29.708335999999999</v>
      </c>
      <c r="AE10">
        <f>'IDT-1'!D10</f>
        <v>0</v>
      </c>
      <c r="AF10" s="25"/>
      <c r="AG10">
        <f t="shared" si="2"/>
        <v>29.708335999999999</v>
      </c>
      <c r="AI10" s="35">
        <f>PXIL!L10</f>
        <v>0</v>
      </c>
      <c r="AJ10" s="35">
        <f>PXIL!R10</f>
        <v>0</v>
      </c>
      <c r="AK10" s="35">
        <f>RTM_IEX!L10</f>
        <v>8.25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7.63</v>
      </c>
      <c r="H11">
        <f>PPCL_Spot!R11</f>
        <v>1.64</v>
      </c>
      <c r="I11">
        <f>Bawana_NG!R11</f>
        <v>5.65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6.79</v>
      </c>
      <c r="AB11" s="76">
        <f>-STOA!R11</f>
        <v>0</v>
      </c>
      <c r="AC11">
        <f t="shared" si="0"/>
        <v>0.24998399999999998</v>
      </c>
      <c r="AD11">
        <f t="shared" si="1"/>
        <v>29.510016</v>
      </c>
      <c r="AE11">
        <f>'IDT-1'!D11</f>
        <v>0</v>
      </c>
      <c r="AF11" s="25"/>
      <c r="AG11">
        <f t="shared" si="2"/>
        <v>29.510016</v>
      </c>
      <c r="AI11" s="35">
        <f>PXIL!L11</f>
        <v>0</v>
      </c>
      <c r="AJ11" s="35">
        <f>PXIL!R11</f>
        <v>0</v>
      </c>
      <c r="AK11" s="35">
        <f>RTM_IEX!L11</f>
        <v>8.0500000000000007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7.63</v>
      </c>
      <c r="H12">
        <f>PPCL_Spot!R12</f>
        <v>1.64</v>
      </c>
      <c r="I12">
        <f>Bawana_NG!R12</f>
        <v>5.65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6.79</v>
      </c>
      <c r="AB12" s="76">
        <f>-STOA!R12</f>
        <v>0</v>
      </c>
      <c r="AC12">
        <f t="shared" si="0"/>
        <v>0.24998399999999998</v>
      </c>
      <c r="AD12">
        <f t="shared" si="1"/>
        <v>29.510016</v>
      </c>
      <c r="AE12">
        <f>'IDT-1'!D12</f>
        <v>0</v>
      </c>
      <c r="AF12" s="25"/>
      <c r="AG12">
        <f t="shared" si="2"/>
        <v>29.510016</v>
      </c>
      <c r="AI12" s="35">
        <f>PXIL!L12</f>
        <v>0</v>
      </c>
      <c r="AJ12" s="35">
        <f>PXIL!R12</f>
        <v>0</v>
      </c>
      <c r="AK12" s="35">
        <f>RTM_IEX!L12</f>
        <v>8.0500000000000007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7.63</v>
      </c>
      <c r="H13">
        <f>PPCL_Spot!R13</f>
        <v>1.64</v>
      </c>
      <c r="I13">
        <f>Bawana_NG!R13</f>
        <v>5.65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6.79</v>
      </c>
      <c r="AB13" s="76">
        <f>-STOA!R13</f>
        <v>0</v>
      </c>
      <c r="AC13">
        <f t="shared" si="0"/>
        <v>0.24914399999999998</v>
      </c>
      <c r="AD13">
        <f t="shared" si="1"/>
        <v>29.410855999999999</v>
      </c>
      <c r="AE13">
        <f>'IDT-1'!D13</f>
        <v>0</v>
      </c>
      <c r="AF13" s="25"/>
      <c r="AG13">
        <f t="shared" si="2"/>
        <v>29.410855999999999</v>
      </c>
      <c r="AI13" s="35">
        <f>PXIL!L13</f>
        <v>0</v>
      </c>
      <c r="AJ13" s="35">
        <f>PXIL!R13</f>
        <v>0</v>
      </c>
      <c r="AK13" s="35">
        <f>RTM_IEX!L13</f>
        <v>7.95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7.63</v>
      </c>
      <c r="H14">
        <f>PPCL_Spot!R14</f>
        <v>1.64</v>
      </c>
      <c r="I14">
        <f>Bawana_NG!R14</f>
        <v>5.65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6.79</v>
      </c>
      <c r="AB14" s="76">
        <f>-STOA!R14</f>
        <v>0</v>
      </c>
      <c r="AC14">
        <f t="shared" si="0"/>
        <v>0.248388</v>
      </c>
      <c r="AD14">
        <f t="shared" si="1"/>
        <v>29.321612000000002</v>
      </c>
      <c r="AE14">
        <f>'IDT-1'!D14</f>
        <v>0</v>
      </c>
      <c r="AF14" s="25"/>
      <c r="AG14">
        <f t="shared" si="2"/>
        <v>29.321612000000002</v>
      </c>
      <c r="AI14" s="35">
        <f>PXIL!L14</f>
        <v>0</v>
      </c>
      <c r="AJ14" s="35">
        <f>PXIL!R14</f>
        <v>0</v>
      </c>
      <c r="AK14" s="35">
        <f>RTM_IEX!L14</f>
        <v>7.86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7.63</v>
      </c>
      <c r="H15">
        <f>PPCL_Spot!R15</f>
        <v>1.64</v>
      </c>
      <c r="I15">
        <f>Bawana_NG!R15</f>
        <v>5.65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6.79</v>
      </c>
      <c r="AB15" s="76">
        <f>-STOA!R15</f>
        <v>0</v>
      </c>
      <c r="AC15">
        <f t="shared" si="0"/>
        <v>0.24754799999999999</v>
      </c>
      <c r="AD15">
        <f t="shared" si="1"/>
        <v>29.222452000000001</v>
      </c>
      <c r="AE15">
        <f>'IDT-1'!D15</f>
        <v>0</v>
      </c>
      <c r="AF15" s="25"/>
      <c r="AG15">
        <f t="shared" si="2"/>
        <v>29.222452000000001</v>
      </c>
      <c r="AI15" s="35">
        <f>PXIL!L15</f>
        <v>0</v>
      </c>
      <c r="AJ15" s="35">
        <f>PXIL!R15</f>
        <v>0</v>
      </c>
      <c r="AK15" s="35">
        <f>RTM_IEX!L15</f>
        <v>7.76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7.63</v>
      </c>
      <c r="H16">
        <f>PPCL_Spot!R16</f>
        <v>1.64</v>
      </c>
      <c r="I16">
        <f>Bawana_NG!R16</f>
        <v>5.65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6.79</v>
      </c>
      <c r="AB16" s="76">
        <f>-STOA!R16</f>
        <v>0</v>
      </c>
      <c r="AC16">
        <f t="shared" si="0"/>
        <v>0.24670799999999998</v>
      </c>
      <c r="AD16">
        <f t="shared" si="1"/>
        <v>29.123291999999999</v>
      </c>
      <c r="AE16">
        <f>'IDT-1'!D16</f>
        <v>0</v>
      </c>
      <c r="AF16" s="25"/>
      <c r="AG16">
        <f t="shared" si="2"/>
        <v>29.123291999999999</v>
      </c>
      <c r="AI16" s="35">
        <f>PXIL!L16</f>
        <v>0</v>
      </c>
      <c r="AJ16" s="35">
        <f>PXIL!R16</f>
        <v>0</v>
      </c>
      <c r="AK16" s="35">
        <f>RTM_IEX!L16</f>
        <v>7.66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7.63</v>
      </c>
      <c r="H17">
        <f>PPCL_Spot!R17</f>
        <v>1.64</v>
      </c>
      <c r="I17">
        <f>Bawana_NG!R17</f>
        <v>5.65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6.79</v>
      </c>
      <c r="AB17" s="76">
        <f>-STOA!R17</f>
        <v>0</v>
      </c>
      <c r="AC17">
        <f t="shared" si="0"/>
        <v>0.24670799999999998</v>
      </c>
      <c r="AD17">
        <f t="shared" si="1"/>
        <v>29.123291999999999</v>
      </c>
      <c r="AE17">
        <f>'IDT-1'!D17</f>
        <v>0</v>
      </c>
      <c r="AF17" s="25"/>
      <c r="AG17">
        <f t="shared" si="2"/>
        <v>29.123291999999999</v>
      </c>
      <c r="AI17" s="35">
        <f>PXIL!L17</f>
        <v>0</v>
      </c>
      <c r="AJ17" s="35">
        <f>PXIL!R17</f>
        <v>0</v>
      </c>
      <c r="AK17" s="35">
        <f>RTM_IEX!L17</f>
        <v>7.66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7.63</v>
      </c>
      <c r="H18">
        <f>PPCL_Spot!R18</f>
        <v>1.64</v>
      </c>
      <c r="I18">
        <f>Bawana_NG!R18</f>
        <v>5.65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6.79</v>
      </c>
      <c r="AB18" s="76">
        <f>-STOA!R18</f>
        <v>0</v>
      </c>
      <c r="AC18">
        <f t="shared" si="0"/>
        <v>0.245952</v>
      </c>
      <c r="AD18">
        <f t="shared" si="1"/>
        <v>29.034048000000002</v>
      </c>
      <c r="AE18">
        <f>'IDT-1'!D18</f>
        <v>0</v>
      </c>
      <c r="AF18" s="25"/>
      <c r="AG18">
        <f t="shared" si="2"/>
        <v>29.034048000000002</v>
      </c>
      <c r="AI18" s="35">
        <f>PXIL!L18</f>
        <v>0</v>
      </c>
      <c r="AJ18" s="35">
        <f>PXIL!R18</f>
        <v>0</v>
      </c>
      <c r="AK18" s="35">
        <f>RTM_IEX!L18</f>
        <v>7.57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7.63</v>
      </c>
      <c r="H19">
        <f>PPCL_Spot!R19</f>
        <v>1.64</v>
      </c>
      <c r="I19">
        <f>Bawana_NG!R19</f>
        <v>5.65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6.79</v>
      </c>
      <c r="AB19" s="76">
        <f>-STOA!R19</f>
        <v>0</v>
      </c>
      <c r="AC19">
        <f t="shared" si="0"/>
        <v>0.245952</v>
      </c>
      <c r="AD19">
        <f t="shared" si="1"/>
        <v>29.034048000000002</v>
      </c>
      <c r="AE19">
        <f>'IDT-1'!D19</f>
        <v>0</v>
      </c>
      <c r="AF19" s="25"/>
      <c r="AG19">
        <f t="shared" si="2"/>
        <v>29.034048000000002</v>
      </c>
      <c r="AI19" s="35">
        <f>PXIL!L19</f>
        <v>0</v>
      </c>
      <c r="AJ19" s="35">
        <f>PXIL!R19</f>
        <v>0</v>
      </c>
      <c r="AK19" s="35">
        <f>RTM_IEX!L19</f>
        <v>7.57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7.63</v>
      </c>
      <c r="H20">
        <f>PPCL_Spot!R20</f>
        <v>1.64</v>
      </c>
      <c r="I20">
        <f>Bawana_NG!R20</f>
        <v>5.65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6.79</v>
      </c>
      <c r="AB20" s="76">
        <f>-STOA!R20</f>
        <v>0</v>
      </c>
      <c r="AC20">
        <f t="shared" si="0"/>
        <v>0.245952</v>
      </c>
      <c r="AD20">
        <f t="shared" si="1"/>
        <v>29.034048000000002</v>
      </c>
      <c r="AE20">
        <f>'IDT-1'!D20</f>
        <v>0</v>
      </c>
      <c r="AF20" s="25"/>
      <c r="AG20">
        <f t="shared" si="2"/>
        <v>29.034048000000002</v>
      </c>
      <c r="AI20" s="35">
        <f>PXIL!L20</f>
        <v>0</v>
      </c>
      <c r="AJ20" s="35">
        <f>PXIL!R20</f>
        <v>0</v>
      </c>
      <c r="AK20" s="35">
        <f>RTM_IEX!L20</f>
        <v>7.57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7.63</v>
      </c>
      <c r="H21">
        <f>PPCL_Spot!R21</f>
        <v>1.64</v>
      </c>
      <c r="I21">
        <f>Bawana_NG!R21</f>
        <v>5.65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6.79</v>
      </c>
      <c r="AB21" s="76">
        <f>-STOA!R21</f>
        <v>0</v>
      </c>
      <c r="AC21">
        <f t="shared" si="0"/>
        <v>0.245952</v>
      </c>
      <c r="AD21">
        <f t="shared" si="1"/>
        <v>29.034048000000002</v>
      </c>
      <c r="AE21">
        <f>'IDT-1'!D21</f>
        <v>0</v>
      </c>
      <c r="AF21" s="25"/>
      <c r="AG21">
        <f t="shared" si="2"/>
        <v>29.034048000000002</v>
      </c>
      <c r="AI21" s="35">
        <f>PXIL!L21</f>
        <v>0</v>
      </c>
      <c r="AJ21" s="35">
        <f>PXIL!R21</f>
        <v>0</v>
      </c>
      <c r="AK21" s="35">
        <f>RTM_IEX!L21</f>
        <v>7.57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7.63</v>
      </c>
      <c r="H22">
        <f>PPCL_Spot!R22</f>
        <v>1.64</v>
      </c>
      <c r="I22">
        <f>Bawana_NG!R22</f>
        <v>5.65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6.79</v>
      </c>
      <c r="AB22" s="76">
        <f>-STOA!R22</f>
        <v>0</v>
      </c>
      <c r="AC22">
        <f t="shared" si="0"/>
        <v>0.24754799999999999</v>
      </c>
      <c r="AD22">
        <f t="shared" si="1"/>
        <v>29.222452000000001</v>
      </c>
      <c r="AE22">
        <f>'IDT-1'!D22</f>
        <v>0</v>
      </c>
      <c r="AF22" s="25"/>
      <c r="AG22">
        <f t="shared" si="2"/>
        <v>29.222452000000001</v>
      </c>
      <c r="AI22" s="35">
        <f>PXIL!L22</f>
        <v>0</v>
      </c>
      <c r="AJ22" s="35">
        <f>PXIL!R22</f>
        <v>0</v>
      </c>
      <c r="AK22" s="35">
        <f>RTM_IEX!L22</f>
        <v>7.76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7.63</v>
      </c>
      <c r="H23">
        <f>PPCL_Spot!R23</f>
        <v>1.64</v>
      </c>
      <c r="I23">
        <f>Bawana_NG!R23</f>
        <v>5.65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6.79</v>
      </c>
      <c r="AB23" s="76">
        <f>-STOA!R23</f>
        <v>0</v>
      </c>
      <c r="AC23">
        <f t="shared" si="0"/>
        <v>0.25729199999999997</v>
      </c>
      <c r="AD23">
        <f t="shared" si="1"/>
        <v>30.372708000000003</v>
      </c>
      <c r="AE23">
        <f>'IDT-1'!D23</f>
        <v>0</v>
      </c>
      <c r="AF23" s="25"/>
      <c r="AG23">
        <f t="shared" si="2"/>
        <v>30.372708000000003</v>
      </c>
      <c r="AI23" s="35">
        <f>PXIL!L23</f>
        <v>0</v>
      </c>
      <c r="AJ23" s="35">
        <f>PXIL!R23</f>
        <v>0</v>
      </c>
      <c r="AK23" s="35">
        <f>RTM_IEX!L23</f>
        <v>8.92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7.63</v>
      </c>
      <c r="H24">
        <f>PPCL_Spot!R24</f>
        <v>1.64</v>
      </c>
      <c r="I24">
        <f>Bawana_NG!R24</f>
        <v>5.65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6.79</v>
      </c>
      <c r="AB24" s="76">
        <f>-STOA!R24</f>
        <v>0</v>
      </c>
      <c r="AC24">
        <f t="shared" si="0"/>
        <v>0.25981199999999999</v>
      </c>
      <c r="AD24">
        <f t="shared" si="1"/>
        <v>30.670188</v>
      </c>
      <c r="AE24">
        <f>'IDT-1'!D24</f>
        <v>0</v>
      </c>
      <c r="AF24" s="25"/>
      <c r="AG24">
        <f t="shared" si="2"/>
        <v>30.670188</v>
      </c>
      <c r="AI24" s="35">
        <f>PXIL!L24</f>
        <v>0</v>
      </c>
      <c r="AJ24" s="35">
        <f>PXIL!R24</f>
        <v>0</v>
      </c>
      <c r="AK24" s="35">
        <f>RTM_IEX!L24</f>
        <v>9.2200000000000006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7.63</v>
      </c>
      <c r="H25">
        <f>PPCL_Spot!R25</f>
        <v>1.64</v>
      </c>
      <c r="I25">
        <f>Bawana_NG!R25</f>
        <v>5.65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6.79</v>
      </c>
      <c r="AB25" s="76">
        <f>-STOA!R25</f>
        <v>0</v>
      </c>
      <c r="AC25">
        <f t="shared" si="0"/>
        <v>0.26795999999999998</v>
      </c>
      <c r="AD25">
        <f t="shared" si="1"/>
        <v>31.63204</v>
      </c>
      <c r="AE25">
        <f>'IDT-1'!D25</f>
        <v>0</v>
      </c>
      <c r="AF25" s="25"/>
      <c r="AG25">
        <f t="shared" si="2"/>
        <v>31.63204</v>
      </c>
      <c r="AI25" s="35">
        <f>PXIL!L25</f>
        <v>0</v>
      </c>
      <c r="AJ25" s="35">
        <f>PXIL!R25</f>
        <v>0</v>
      </c>
      <c r="AK25" s="35">
        <f>RTM_IEX!L25</f>
        <v>10.19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7.63</v>
      </c>
      <c r="H26">
        <f>PPCL_Spot!R26</f>
        <v>1.64</v>
      </c>
      <c r="I26">
        <f>Bawana_NG!R26</f>
        <v>5.65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6.79</v>
      </c>
      <c r="AB26" s="76">
        <f>-STOA!R26</f>
        <v>0</v>
      </c>
      <c r="AC26">
        <f t="shared" si="0"/>
        <v>0.28014</v>
      </c>
      <c r="AD26">
        <f t="shared" si="1"/>
        <v>33.069859999999998</v>
      </c>
      <c r="AE26">
        <f>'IDT-1'!D26</f>
        <v>0</v>
      </c>
      <c r="AF26" s="25"/>
      <c r="AG26">
        <f t="shared" si="2"/>
        <v>33.069859999999998</v>
      </c>
      <c r="AI26" s="35">
        <f>PXIL!L26</f>
        <v>0</v>
      </c>
      <c r="AJ26" s="35">
        <f>PXIL!R26</f>
        <v>0</v>
      </c>
      <c r="AK26" s="35">
        <f>RTM_IEX!L26</f>
        <v>11.64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7.63</v>
      </c>
      <c r="H27">
        <f>PPCL_Spot!R27</f>
        <v>1.7006073597713469</v>
      </c>
      <c r="I27">
        <f>Bawana_NG!R27</f>
        <v>5.65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6.79</v>
      </c>
      <c r="AB27" s="76">
        <f>-STOA!R27</f>
        <v>0</v>
      </c>
      <c r="AC27">
        <f t="shared" si="0"/>
        <v>0.28064910182207931</v>
      </c>
      <c r="AD27">
        <f t="shared" si="1"/>
        <v>33.129958257949269</v>
      </c>
      <c r="AE27">
        <f>'IDT-1'!D27</f>
        <v>0</v>
      </c>
      <c r="AF27" s="25"/>
      <c r="AG27">
        <f t="shared" si="2"/>
        <v>33.129958257949269</v>
      </c>
      <c r="AI27" s="35">
        <f>PXIL!L27</f>
        <v>0</v>
      </c>
      <c r="AJ27" s="35">
        <f>PXIL!R27</f>
        <v>0</v>
      </c>
      <c r="AK27" s="35">
        <f>RTM_IEX!L27</f>
        <v>11.64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7.63</v>
      </c>
      <c r="H28">
        <f>PPCL_Spot!R28</f>
        <v>1.7006073597713469</v>
      </c>
      <c r="I28">
        <f>Bawana_NG!R28</f>
        <v>5.65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6.79</v>
      </c>
      <c r="AB28" s="76">
        <f>-STOA!R28</f>
        <v>0</v>
      </c>
      <c r="AC28">
        <f t="shared" si="0"/>
        <v>0.28879710182207929</v>
      </c>
      <c r="AD28">
        <f t="shared" si="1"/>
        <v>34.09181025794927</v>
      </c>
      <c r="AE28">
        <f>'IDT-1'!D28</f>
        <v>0</v>
      </c>
      <c r="AF28" s="25"/>
      <c r="AG28">
        <f t="shared" si="2"/>
        <v>34.09181025794927</v>
      </c>
      <c r="AI28" s="35">
        <f>PXIL!L28</f>
        <v>0</v>
      </c>
      <c r="AJ28" s="35">
        <f>PXIL!R28</f>
        <v>0</v>
      </c>
      <c r="AK28" s="35">
        <f>RTM_IEX!L28</f>
        <v>12.61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7.63</v>
      </c>
      <c r="H29">
        <f>PPCL_Spot!R29</f>
        <v>1.7006073597713469</v>
      </c>
      <c r="I29">
        <f>Bawana_NG!R29</f>
        <v>5.65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6.91</v>
      </c>
      <c r="AB29" s="76">
        <f>-STOA!R29</f>
        <v>0</v>
      </c>
      <c r="AC29">
        <f t="shared" si="0"/>
        <v>0.2898051018220793</v>
      </c>
      <c r="AD29">
        <f t="shared" si="1"/>
        <v>34.210802257949268</v>
      </c>
      <c r="AE29">
        <f>'IDT-1'!D29</f>
        <v>0</v>
      </c>
      <c r="AF29" s="25"/>
      <c r="AG29">
        <f t="shared" si="2"/>
        <v>34.210802257949268</v>
      </c>
      <c r="AI29" s="35">
        <f>PXIL!L29</f>
        <v>0</v>
      </c>
      <c r="AJ29" s="35">
        <f>PXIL!R29</f>
        <v>0</v>
      </c>
      <c r="AK29" s="35">
        <f>RTM_IEX!L29</f>
        <v>12.61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7.63</v>
      </c>
      <c r="H30">
        <f>PPCL_Spot!R30</f>
        <v>1.7006073597713469</v>
      </c>
      <c r="I30">
        <f>Bawana_NG!R30</f>
        <v>5.65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7.43</v>
      </c>
      <c r="AB30" s="76">
        <f>-STOA!R30</f>
        <v>0</v>
      </c>
      <c r="AC30">
        <f t="shared" si="0"/>
        <v>0.29417310182207929</v>
      </c>
      <c r="AD30">
        <f t="shared" si="1"/>
        <v>34.726434257949265</v>
      </c>
      <c r="AE30">
        <f>'IDT-1'!D30</f>
        <v>0</v>
      </c>
      <c r="AF30" s="25"/>
      <c r="AG30">
        <f t="shared" si="2"/>
        <v>34.726434257949265</v>
      </c>
      <c r="AI30" s="35">
        <f>PXIL!L30</f>
        <v>0</v>
      </c>
      <c r="AJ30" s="35">
        <f>PXIL!R30</f>
        <v>0</v>
      </c>
      <c r="AK30" s="35">
        <f>RTM_IEX!L30</f>
        <v>12.61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7.63</v>
      </c>
      <c r="H31">
        <f>PPCL_Spot!R31</f>
        <v>1.7006073597713469</v>
      </c>
      <c r="I31">
        <f>Bawana_NG!R31</f>
        <v>5.65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7.97</v>
      </c>
      <c r="AB31" s="76">
        <f>-STOA!R31</f>
        <v>0</v>
      </c>
      <c r="AC31">
        <f t="shared" si="0"/>
        <v>0.29870910182207933</v>
      </c>
      <c r="AD31">
        <f t="shared" si="1"/>
        <v>35.261898257949269</v>
      </c>
      <c r="AE31">
        <f>'IDT-1'!D31</f>
        <v>0</v>
      </c>
      <c r="AF31" s="25"/>
      <c r="AG31">
        <f t="shared" si="2"/>
        <v>35.261898257949269</v>
      </c>
      <c r="AI31" s="35">
        <f>PXIL!L31</f>
        <v>0</v>
      </c>
      <c r="AJ31" s="35">
        <f>PXIL!R31</f>
        <v>0</v>
      </c>
      <c r="AK31" s="35">
        <f>RTM_IEX!L31</f>
        <v>12.61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7.63</v>
      </c>
      <c r="H32">
        <f>PPCL_Spot!R32</f>
        <v>1.7006073597713469</v>
      </c>
      <c r="I32">
        <f>Bawana_NG!R32</f>
        <v>5.65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8.58</v>
      </c>
      <c r="AB32" s="76">
        <f>-STOA!R32</f>
        <v>0</v>
      </c>
      <c r="AC32">
        <f t="shared" si="0"/>
        <v>0.2956851018220793</v>
      </c>
      <c r="AD32">
        <f t="shared" si="1"/>
        <v>34.904922257949266</v>
      </c>
      <c r="AE32">
        <f>'IDT-1'!D32</f>
        <v>0</v>
      </c>
      <c r="AF32" s="25"/>
      <c r="AG32">
        <f t="shared" si="2"/>
        <v>34.904922257949266</v>
      </c>
      <c r="AI32" s="35">
        <f>PXIL!L32</f>
        <v>0</v>
      </c>
      <c r="AJ32" s="35">
        <f>PXIL!R32</f>
        <v>0</v>
      </c>
      <c r="AK32" s="35">
        <f>RTM_IEX!L32</f>
        <v>11.64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7.63</v>
      </c>
      <c r="H33">
        <f>PPCL_Spot!R33</f>
        <v>1.76</v>
      </c>
      <c r="I33">
        <f>Bawana_NG!R33</f>
        <v>5.65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9.2899999999999991</v>
      </c>
      <c r="AB33" s="76">
        <f>-STOA!R33</f>
        <v>0</v>
      </c>
      <c r="AC33">
        <f t="shared" si="0"/>
        <v>0.30214799999999997</v>
      </c>
      <c r="AD33">
        <f t="shared" si="1"/>
        <v>35.667851999999996</v>
      </c>
      <c r="AE33">
        <f>'IDT-1'!D33</f>
        <v>0</v>
      </c>
      <c r="AF33" s="25"/>
      <c r="AG33">
        <f t="shared" si="2"/>
        <v>35.667851999999996</v>
      </c>
      <c r="AI33" s="35">
        <f>PXIL!L33</f>
        <v>0</v>
      </c>
      <c r="AJ33" s="35">
        <f>PXIL!R33</f>
        <v>0</v>
      </c>
      <c r="AK33" s="35">
        <f>RTM_IEX!L33</f>
        <v>11.64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7.63</v>
      </c>
      <c r="H34">
        <f>PPCL_Spot!R34</f>
        <v>1.76</v>
      </c>
      <c r="I34">
        <f>Bawana_NG!R34</f>
        <v>5.65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</v>
      </c>
      <c r="AB34" s="76">
        <f>-STOA!R34</f>
        <v>0</v>
      </c>
      <c r="AC34">
        <f t="shared" si="0"/>
        <v>0.30811199999999994</v>
      </c>
      <c r="AD34">
        <f t="shared" si="1"/>
        <v>36.371887999999998</v>
      </c>
      <c r="AE34">
        <f>'IDT-1'!D34</f>
        <v>0</v>
      </c>
      <c r="AF34" s="25"/>
      <c r="AG34">
        <f t="shared" si="2"/>
        <v>36.371887999999998</v>
      </c>
      <c r="AI34" s="35">
        <f>PXIL!L34</f>
        <v>0</v>
      </c>
      <c r="AJ34" s="35">
        <f>PXIL!R34</f>
        <v>0</v>
      </c>
      <c r="AK34" s="35">
        <f>RTM_IEX!L34</f>
        <v>11.64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7.63</v>
      </c>
      <c r="H35">
        <f>PPCL_Spot!R35</f>
        <v>1.76</v>
      </c>
      <c r="I35">
        <f>Bawana_NG!R35</f>
        <v>5.65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10.72</v>
      </c>
      <c r="AB35" s="76">
        <f>-STOA!R35</f>
        <v>0</v>
      </c>
      <c r="AC35">
        <f t="shared" si="0"/>
        <v>0.31415999999999999</v>
      </c>
      <c r="AD35">
        <f t="shared" si="1"/>
        <v>37.085840000000005</v>
      </c>
      <c r="AE35">
        <f>'IDT-1'!D35</f>
        <v>0</v>
      </c>
      <c r="AF35" s="25"/>
      <c r="AG35">
        <f t="shared" si="2"/>
        <v>37.085840000000005</v>
      </c>
      <c r="AI35" s="35">
        <f>PXIL!L35</f>
        <v>0</v>
      </c>
      <c r="AJ35" s="35">
        <f>PXIL!R35</f>
        <v>0</v>
      </c>
      <c r="AK35" s="35">
        <f>RTM_IEX!L35</f>
        <v>11.64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7.63</v>
      </c>
      <c r="H36">
        <f>PPCL_Spot!R36</f>
        <v>1.76</v>
      </c>
      <c r="I36">
        <f>Bawana_NG!R36</f>
        <v>5.65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11.43</v>
      </c>
      <c r="AB36" s="76">
        <f>-STOA!R36</f>
        <v>0</v>
      </c>
      <c r="AC36">
        <f t="shared" si="0"/>
        <v>0.32012399999999996</v>
      </c>
      <c r="AD36">
        <f t="shared" si="1"/>
        <v>37.789876</v>
      </c>
      <c r="AE36">
        <f>'IDT-1'!D36</f>
        <v>0</v>
      </c>
      <c r="AF36" s="25"/>
      <c r="AG36">
        <f t="shared" si="2"/>
        <v>37.789876</v>
      </c>
      <c r="AI36" s="35">
        <f>PXIL!L36</f>
        <v>0</v>
      </c>
      <c r="AJ36" s="35">
        <f>PXIL!R36</f>
        <v>0</v>
      </c>
      <c r="AK36" s="35">
        <f>RTM_IEX!L36</f>
        <v>11.64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7.63</v>
      </c>
      <c r="H37">
        <f>PPCL_Spot!R37</f>
        <v>1.76</v>
      </c>
      <c r="I37">
        <f>Bawana_NG!R37</f>
        <v>5.65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12.05</v>
      </c>
      <c r="AB37" s="76">
        <f>-STOA!R37</f>
        <v>0</v>
      </c>
      <c r="AC37">
        <f t="shared" si="0"/>
        <v>0.32533200000000001</v>
      </c>
      <c r="AD37">
        <f t="shared" si="1"/>
        <v>38.404668000000001</v>
      </c>
      <c r="AE37">
        <f>'IDT-1'!D37</f>
        <v>0</v>
      </c>
      <c r="AF37" s="25"/>
      <c r="AG37">
        <f t="shared" si="2"/>
        <v>38.404668000000001</v>
      </c>
      <c r="AI37" s="35">
        <f>PXIL!L37</f>
        <v>0</v>
      </c>
      <c r="AJ37" s="35">
        <f>PXIL!R37</f>
        <v>0</v>
      </c>
      <c r="AK37" s="35">
        <f>RTM_IEX!L37</f>
        <v>11.64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7.63</v>
      </c>
      <c r="H38">
        <f>PPCL_Spot!R38</f>
        <v>1.76</v>
      </c>
      <c r="I38">
        <f>Bawana_NG!R38</f>
        <v>5.65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12.620000000000001</v>
      </c>
      <c r="AB38" s="76">
        <f>-STOA!R38</f>
        <v>0</v>
      </c>
      <c r="AC38">
        <f t="shared" si="0"/>
        <v>0.33012000000000002</v>
      </c>
      <c r="AD38">
        <f t="shared" si="1"/>
        <v>38.969880000000003</v>
      </c>
      <c r="AE38">
        <f>'IDT-1'!D38</f>
        <v>0</v>
      </c>
      <c r="AF38" s="25"/>
      <c r="AG38">
        <f t="shared" si="2"/>
        <v>38.969880000000003</v>
      </c>
      <c r="AI38" s="35">
        <f>PXIL!L38</f>
        <v>0</v>
      </c>
      <c r="AJ38" s="35">
        <f>PXIL!R38</f>
        <v>0</v>
      </c>
      <c r="AK38" s="35">
        <f>RTM_IEX!L38</f>
        <v>11.64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7.63</v>
      </c>
      <c r="H39">
        <f>PPCL_Spot!R39</f>
        <v>1.76</v>
      </c>
      <c r="I39">
        <f>Bawana_NG!R39</f>
        <v>5.56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13.3</v>
      </c>
      <c r="AB39" s="76">
        <f>-STOA!R39</f>
        <v>0</v>
      </c>
      <c r="AC39">
        <f t="shared" si="0"/>
        <v>0.33919199999999999</v>
      </c>
      <c r="AD39">
        <f t="shared" si="1"/>
        <v>40.040808000000006</v>
      </c>
      <c r="AE39">
        <f>'IDT-1'!D39</f>
        <v>0</v>
      </c>
      <c r="AF39" s="25"/>
      <c r="AG39">
        <f t="shared" si="2"/>
        <v>40.040808000000006</v>
      </c>
      <c r="AI39" s="35">
        <f>PXIL!L39</f>
        <v>0</v>
      </c>
      <c r="AJ39" s="35">
        <f>PXIL!R39</f>
        <v>0</v>
      </c>
      <c r="AK39" s="35">
        <f>RTM_IEX!L39</f>
        <v>12.13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7.63</v>
      </c>
      <c r="H40">
        <f>PPCL_Spot!R40</f>
        <v>1.76</v>
      </c>
      <c r="I40">
        <f>Bawana_NG!R40</f>
        <v>5.56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13.77</v>
      </c>
      <c r="AB40" s="76">
        <f>-STOA!R40</f>
        <v>0</v>
      </c>
      <c r="AC40">
        <f t="shared" si="0"/>
        <v>0.34313999999999995</v>
      </c>
      <c r="AD40">
        <f t="shared" si="1"/>
        <v>40.506860000000003</v>
      </c>
      <c r="AE40">
        <f>'IDT-1'!D40</f>
        <v>0</v>
      </c>
      <c r="AF40" s="25"/>
      <c r="AG40">
        <f t="shared" si="2"/>
        <v>40.506860000000003</v>
      </c>
      <c r="AI40" s="35">
        <f>PXIL!L40</f>
        <v>0</v>
      </c>
      <c r="AJ40" s="35">
        <f>PXIL!R40</f>
        <v>0</v>
      </c>
      <c r="AK40" s="35">
        <f>RTM_IEX!L40</f>
        <v>12.13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7.63</v>
      </c>
      <c r="H41">
        <f>PPCL_Spot!R41</f>
        <v>1.76</v>
      </c>
      <c r="I41">
        <f>Bawana_NG!R41</f>
        <v>5.56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14.23</v>
      </c>
      <c r="AB41" s="76">
        <f>-STOA!R41</f>
        <v>0</v>
      </c>
      <c r="AC41">
        <f t="shared" si="0"/>
        <v>0.34700399999999998</v>
      </c>
      <c r="AD41">
        <f t="shared" si="1"/>
        <v>40.962996000000004</v>
      </c>
      <c r="AE41">
        <f>'IDT-1'!D41</f>
        <v>0</v>
      </c>
      <c r="AF41" s="25"/>
      <c r="AG41">
        <f t="shared" si="2"/>
        <v>40.962996000000004</v>
      </c>
      <c r="AI41" s="35">
        <f>PXIL!L41</f>
        <v>0</v>
      </c>
      <c r="AJ41" s="35">
        <f>PXIL!R41</f>
        <v>0</v>
      </c>
      <c r="AK41" s="35">
        <f>RTM_IEX!L41</f>
        <v>12.13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7.63</v>
      </c>
      <c r="H42">
        <f>PPCL_Spot!R42</f>
        <v>1.76</v>
      </c>
      <c r="I42">
        <f>Bawana_NG!R42</f>
        <v>5.56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14.559999999999999</v>
      </c>
      <c r="AB42" s="76">
        <f>-STOA!R42</f>
        <v>0</v>
      </c>
      <c r="AC42">
        <f t="shared" si="0"/>
        <v>0.34977599999999998</v>
      </c>
      <c r="AD42">
        <f t="shared" si="1"/>
        <v>41.290224000000002</v>
      </c>
      <c r="AE42">
        <f>'IDT-1'!D42</f>
        <v>0</v>
      </c>
      <c r="AF42" s="25"/>
      <c r="AG42">
        <f t="shared" si="2"/>
        <v>41.290224000000002</v>
      </c>
      <c r="AI42" s="35">
        <f>PXIL!L42</f>
        <v>0</v>
      </c>
      <c r="AJ42" s="35">
        <f>PXIL!R42</f>
        <v>0</v>
      </c>
      <c r="AK42" s="35">
        <f>RTM_IEX!L42</f>
        <v>12.13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7.63</v>
      </c>
      <c r="H43">
        <f>PPCL_Spot!R43</f>
        <v>1.5093962415033986</v>
      </c>
      <c r="I43">
        <f>Bawana_NG!R43</f>
        <v>5.56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12.5</v>
      </c>
      <c r="AB43" s="76">
        <f>-STOA!R43</f>
        <v>0</v>
      </c>
      <c r="AC43">
        <f t="shared" si="0"/>
        <v>0.36699092842862846</v>
      </c>
      <c r="AD43">
        <f t="shared" si="1"/>
        <v>43.322405313074768</v>
      </c>
      <c r="AE43">
        <f>'IDT-1'!D43</f>
        <v>0</v>
      </c>
      <c r="AF43" s="25"/>
      <c r="AG43">
        <f t="shared" si="2"/>
        <v>43.322405313074768</v>
      </c>
      <c r="AI43" s="35">
        <f>PXIL!L43</f>
        <v>0</v>
      </c>
      <c r="AJ43" s="35">
        <f>PXIL!R43</f>
        <v>0</v>
      </c>
      <c r="AK43" s="35">
        <f>RTM_IEX!L43</f>
        <v>16.489999999999998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7.63</v>
      </c>
      <c r="H44">
        <f>PPCL_Spot!R44</f>
        <v>1.5093962415033986</v>
      </c>
      <c r="I44">
        <f>Bawana_NG!R44</f>
        <v>5.56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13.14</v>
      </c>
      <c r="AB44" s="76">
        <f>-STOA!R44</f>
        <v>0</v>
      </c>
      <c r="AC44">
        <f t="shared" si="0"/>
        <v>0.37236692842862851</v>
      </c>
      <c r="AD44">
        <f t="shared" si="1"/>
        <v>43.95702931307477</v>
      </c>
      <c r="AE44">
        <f>'IDT-1'!D44</f>
        <v>0</v>
      </c>
      <c r="AF44" s="25"/>
      <c r="AG44">
        <f t="shared" si="2"/>
        <v>43.95702931307477</v>
      </c>
      <c r="AI44" s="35">
        <f>PXIL!L44</f>
        <v>0</v>
      </c>
      <c r="AJ44" s="35">
        <f>PXIL!R44</f>
        <v>0</v>
      </c>
      <c r="AK44" s="35">
        <f>RTM_IEX!L44</f>
        <v>16.489999999999998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7.63</v>
      </c>
      <c r="H45">
        <f>PPCL_Spot!R45</f>
        <v>1.5093962415033986</v>
      </c>
      <c r="I45">
        <f>Bawana_NG!R45</f>
        <v>5.56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11.690000000000001</v>
      </c>
      <c r="AB45" s="76">
        <f>-STOA!R45</f>
        <v>0</v>
      </c>
      <c r="AC45">
        <f t="shared" si="0"/>
        <v>0.37245092842862854</v>
      </c>
      <c r="AD45">
        <f t="shared" si="1"/>
        <v>43.966945313074767</v>
      </c>
      <c r="AE45">
        <f>'IDT-1'!D45</f>
        <v>0</v>
      </c>
      <c r="AF45" s="25"/>
      <c r="AG45">
        <f t="shared" si="2"/>
        <v>43.966945313074767</v>
      </c>
      <c r="AI45" s="35">
        <f>PXIL!L45</f>
        <v>0</v>
      </c>
      <c r="AJ45" s="35">
        <f>PXIL!R45</f>
        <v>0</v>
      </c>
      <c r="AK45" s="35">
        <f>RTM_IEX!L45</f>
        <v>17.95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7.63</v>
      </c>
      <c r="H46">
        <f>PPCL_Spot!R46</f>
        <v>1.5093962415033986</v>
      </c>
      <c r="I46">
        <f>Bawana_NG!R46</f>
        <v>5.56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13.190000000000001</v>
      </c>
      <c r="AB46" s="76">
        <f>-STOA!R46</f>
        <v>0</v>
      </c>
      <c r="AC46">
        <f t="shared" si="0"/>
        <v>0.37278692842862848</v>
      </c>
      <c r="AD46">
        <f t="shared" si="1"/>
        <v>44.006609313074769</v>
      </c>
      <c r="AE46">
        <f>'IDT-1'!D46</f>
        <v>0</v>
      </c>
      <c r="AF46" s="25"/>
      <c r="AG46">
        <f t="shared" si="2"/>
        <v>44.006609313074769</v>
      </c>
      <c r="AI46" s="35">
        <f>PXIL!L46</f>
        <v>0</v>
      </c>
      <c r="AJ46" s="35">
        <f>PXIL!R46</f>
        <v>0</v>
      </c>
      <c r="AK46" s="35">
        <f>RTM_IEX!L46</f>
        <v>16.489999999999998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7.63</v>
      </c>
      <c r="H47">
        <f>PPCL_Spot!R47</f>
        <v>1.5093962415033986</v>
      </c>
      <c r="I47">
        <f>Bawana_NG!R47</f>
        <v>5.56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15.32</v>
      </c>
      <c r="AB47" s="76">
        <f>-STOA!R47</f>
        <v>0</v>
      </c>
      <c r="AC47">
        <f t="shared" si="0"/>
        <v>0.37035092842862855</v>
      </c>
      <c r="AD47">
        <f t="shared" si="1"/>
        <v>43.719045313074766</v>
      </c>
      <c r="AE47">
        <f>'IDT-1'!D47</f>
        <v>0</v>
      </c>
      <c r="AF47" s="25"/>
      <c r="AG47">
        <f t="shared" si="2"/>
        <v>43.719045313074766</v>
      </c>
      <c r="AI47" s="35">
        <f>PXIL!L47</f>
        <v>0</v>
      </c>
      <c r="AJ47" s="35">
        <f>PXIL!R47</f>
        <v>0</v>
      </c>
      <c r="AK47" s="35">
        <f>RTM_IEX!L47</f>
        <v>14.07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7.63</v>
      </c>
      <c r="H48">
        <f>PPCL_Spot!R48</f>
        <v>1.5093962415033986</v>
      </c>
      <c r="I48">
        <f>Bawana_NG!R48</f>
        <v>5.56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14.2</v>
      </c>
      <c r="AB48" s="76">
        <f>-STOA!R48</f>
        <v>0</v>
      </c>
      <c r="AC48">
        <f t="shared" si="0"/>
        <v>0.37312292842862849</v>
      </c>
      <c r="AD48">
        <f t="shared" si="1"/>
        <v>44.046273313074764</v>
      </c>
      <c r="AE48">
        <f>'IDT-1'!D48</f>
        <v>0</v>
      </c>
      <c r="AF48" s="25"/>
      <c r="AG48">
        <f t="shared" si="2"/>
        <v>44.046273313074764</v>
      </c>
      <c r="AI48" s="35">
        <f>PXIL!L48</f>
        <v>0</v>
      </c>
      <c r="AJ48" s="35">
        <f>PXIL!R48</f>
        <v>0</v>
      </c>
      <c r="AK48" s="35">
        <f>RTM_IEX!L48</f>
        <v>15.52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7.63</v>
      </c>
      <c r="H49">
        <f>PPCL_Spot!R49</f>
        <v>1.5093962415033986</v>
      </c>
      <c r="I49">
        <f>Bawana_NG!R49</f>
        <v>5.56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15.96</v>
      </c>
      <c r="AB49" s="76">
        <f>-STOA!R49</f>
        <v>0</v>
      </c>
      <c r="AC49">
        <f t="shared" si="0"/>
        <v>0.35531492842862855</v>
      </c>
      <c r="AD49">
        <f t="shared" si="1"/>
        <v>41.944081313074776</v>
      </c>
      <c r="AE49">
        <f>'IDT-1'!D49</f>
        <v>0</v>
      </c>
      <c r="AF49" s="25"/>
      <c r="AG49">
        <f t="shared" si="2"/>
        <v>41.944081313074776</v>
      </c>
      <c r="AI49" s="35">
        <f>PXIL!L49</f>
        <v>0</v>
      </c>
      <c r="AJ49" s="35">
        <f>PXIL!R49</f>
        <v>0</v>
      </c>
      <c r="AK49" s="35">
        <f>RTM_IEX!L49</f>
        <v>11.64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7.63</v>
      </c>
      <c r="H50">
        <f>PPCL_Spot!R50</f>
        <v>1.5093962415033986</v>
      </c>
      <c r="I50">
        <f>Bawana_NG!R50</f>
        <v>5.56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15.899999999999999</v>
      </c>
      <c r="AB50" s="76">
        <f>-STOA!R50</f>
        <v>0</v>
      </c>
      <c r="AC50">
        <f t="shared" si="0"/>
        <v>0.35481092842862849</v>
      </c>
      <c r="AD50">
        <f t="shared" si="1"/>
        <v>41.884585313074773</v>
      </c>
      <c r="AE50">
        <f>'IDT-1'!D50</f>
        <v>0</v>
      </c>
      <c r="AF50" s="25"/>
      <c r="AG50">
        <f t="shared" si="2"/>
        <v>41.884585313074773</v>
      </c>
      <c r="AI50" s="35">
        <f>PXIL!L50</f>
        <v>0</v>
      </c>
      <c r="AJ50" s="35">
        <f>PXIL!R50</f>
        <v>0</v>
      </c>
      <c r="AK50" s="35">
        <f>RTM_IEX!L50</f>
        <v>11.64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7.63</v>
      </c>
      <c r="H51">
        <f>PPCL_Spot!R51</f>
        <v>1.2094240837696335</v>
      </c>
      <c r="I51">
        <f>Bawana_NG!R51</f>
        <v>5.56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15.86</v>
      </c>
      <c r="AB51" s="76">
        <f>-STOA!R51</f>
        <v>0</v>
      </c>
      <c r="AC51">
        <f t="shared" si="0"/>
        <v>0.30147116230366489</v>
      </c>
      <c r="AD51">
        <f t="shared" si="1"/>
        <v>35.58795292146597</v>
      </c>
      <c r="AE51">
        <f>'IDT-1'!D51</f>
        <v>0</v>
      </c>
      <c r="AF51" s="25"/>
      <c r="AG51">
        <f t="shared" si="2"/>
        <v>35.58795292146597</v>
      </c>
      <c r="AI51" s="35">
        <f>PXIL!L51</f>
        <v>0</v>
      </c>
      <c r="AJ51" s="35">
        <f>PXIL!R51</f>
        <v>0</v>
      </c>
      <c r="AK51" s="35">
        <f>RTM_IEX!L51</f>
        <v>5.63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7.63</v>
      </c>
      <c r="H52">
        <f>PPCL_Spot!R52</f>
        <v>1.2094240837696335</v>
      </c>
      <c r="I52">
        <f>Bawana_NG!R52</f>
        <v>5.56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12.58</v>
      </c>
      <c r="AB52" s="76">
        <f>-STOA!R52</f>
        <v>0</v>
      </c>
      <c r="AC52">
        <f t="shared" si="0"/>
        <v>0.28206716230366491</v>
      </c>
      <c r="AD52">
        <f t="shared" si="1"/>
        <v>33.297356921465976</v>
      </c>
      <c r="AE52">
        <f>'IDT-1'!D52</f>
        <v>0</v>
      </c>
      <c r="AF52" s="25"/>
      <c r="AG52">
        <f t="shared" si="2"/>
        <v>33.297356921465976</v>
      </c>
      <c r="AI52" s="35">
        <f>PXIL!L52</f>
        <v>0</v>
      </c>
      <c r="AJ52" s="35">
        <f>PXIL!R52</f>
        <v>0</v>
      </c>
      <c r="AK52" s="35">
        <f>RTM_IEX!L52</f>
        <v>6.6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7.63</v>
      </c>
      <c r="H53">
        <f>PPCL_Spot!R53</f>
        <v>1.2094240837696335</v>
      </c>
      <c r="I53">
        <f>Bawana_NG!R53</f>
        <v>5.56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13.76</v>
      </c>
      <c r="AB53" s="76">
        <f>-STOA!R53</f>
        <v>0</v>
      </c>
      <c r="AC53">
        <f t="shared" si="0"/>
        <v>0.3278471623036649</v>
      </c>
      <c r="AD53">
        <f t="shared" si="1"/>
        <v>38.701576921465971</v>
      </c>
      <c r="AE53">
        <f>'IDT-1'!D53</f>
        <v>0</v>
      </c>
      <c r="AF53" s="25"/>
      <c r="AG53">
        <f t="shared" si="2"/>
        <v>38.701576921465971</v>
      </c>
      <c r="AI53" s="35">
        <f>PXIL!L53</f>
        <v>0</v>
      </c>
      <c r="AJ53" s="35">
        <f>PXIL!R53</f>
        <v>0</v>
      </c>
      <c r="AK53" s="35">
        <f>RTM_IEX!L53</f>
        <v>10.87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7.63</v>
      </c>
      <c r="H54">
        <f>PPCL_Spot!R54</f>
        <v>1.2094240837696335</v>
      </c>
      <c r="I54">
        <f>Bawana_NG!R54</f>
        <v>5.56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12.68</v>
      </c>
      <c r="AB54" s="76">
        <f>-STOA!R54</f>
        <v>0</v>
      </c>
      <c r="AC54">
        <f t="shared" si="0"/>
        <v>0.32767916230366489</v>
      </c>
      <c r="AD54">
        <f t="shared" si="1"/>
        <v>38.681744921465963</v>
      </c>
      <c r="AE54">
        <f>'IDT-1'!D54</f>
        <v>0</v>
      </c>
      <c r="AF54" s="25"/>
      <c r="AG54">
        <f t="shared" si="2"/>
        <v>38.681744921465963</v>
      </c>
      <c r="AI54" s="35">
        <f>PXIL!L54</f>
        <v>0</v>
      </c>
      <c r="AJ54" s="35">
        <f>PXIL!R54</f>
        <v>0</v>
      </c>
      <c r="AK54" s="35">
        <f>RTM_IEX!L54</f>
        <v>11.93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7.63</v>
      </c>
      <c r="H55">
        <f>PPCL_Spot!R55</f>
        <v>1.2094240837696335</v>
      </c>
      <c r="I55">
        <f>Bawana_NG!R55</f>
        <v>5.65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14.98</v>
      </c>
      <c r="AB55" s="76">
        <f>-STOA!R55</f>
        <v>0</v>
      </c>
      <c r="AC55">
        <f t="shared" si="0"/>
        <v>0.32902316230366491</v>
      </c>
      <c r="AD55">
        <f t="shared" si="1"/>
        <v>38.840400921465971</v>
      </c>
      <c r="AE55">
        <f>'IDT-1'!D55</f>
        <v>0</v>
      </c>
      <c r="AF55" s="25"/>
      <c r="AG55">
        <f t="shared" si="2"/>
        <v>38.840400921465971</v>
      </c>
      <c r="AI55" s="35">
        <f>PXIL!L55</f>
        <v>0</v>
      </c>
      <c r="AJ55" s="35">
        <f>PXIL!R55</f>
        <v>0</v>
      </c>
      <c r="AK55" s="35">
        <f>RTM_IEX!L55</f>
        <v>9.6999999999999993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7.63</v>
      </c>
      <c r="H56">
        <f>PPCL_Spot!R56</f>
        <v>1.2094240837696335</v>
      </c>
      <c r="I56">
        <f>Bawana_NG!R56</f>
        <v>5.65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15.870000000000001</v>
      </c>
      <c r="AB56" s="76">
        <f>-STOA!R56</f>
        <v>0</v>
      </c>
      <c r="AC56">
        <f t="shared" si="0"/>
        <v>0.32919116230366496</v>
      </c>
      <c r="AD56">
        <f t="shared" si="1"/>
        <v>38.860232921465972</v>
      </c>
      <c r="AE56">
        <f>'IDT-1'!D56</f>
        <v>0</v>
      </c>
      <c r="AF56" s="25"/>
      <c r="AG56">
        <f t="shared" si="2"/>
        <v>38.860232921465972</v>
      </c>
      <c r="AI56" s="35">
        <f>PXIL!L56</f>
        <v>0</v>
      </c>
      <c r="AJ56" s="35">
        <f>PXIL!R56</f>
        <v>0</v>
      </c>
      <c r="AK56" s="35">
        <f>RTM_IEX!L56</f>
        <v>8.83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7.63</v>
      </c>
      <c r="H57">
        <f>PPCL_Spot!R57</f>
        <v>1.2794184461608362</v>
      </c>
      <c r="I57">
        <f>Bawana_NG!R57</f>
        <v>5.65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</v>
      </c>
      <c r="AB57" s="76">
        <f>-STOA!R57</f>
        <v>0</v>
      </c>
      <c r="AC57">
        <f t="shared" si="0"/>
        <v>0.34935111494775101</v>
      </c>
      <c r="AD57">
        <f t="shared" si="1"/>
        <v>41.240067331213083</v>
      </c>
      <c r="AE57">
        <f>'IDT-1'!D57</f>
        <v>0</v>
      </c>
      <c r="AF57" s="25"/>
      <c r="AG57">
        <f t="shared" si="2"/>
        <v>41.240067331213083</v>
      </c>
      <c r="AI57" s="35">
        <f>PXIL!L57</f>
        <v>0</v>
      </c>
      <c r="AJ57" s="35">
        <f>PXIL!R57</f>
        <v>0</v>
      </c>
      <c r="AK57" s="35">
        <f>RTM_IEX!L57</f>
        <v>12.03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7.63</v>
      </c>
      <c r="H58">
        <f>PPCL_Spot!R58</f>
        <v>1.2794184461608362</v>
      </c>
      <c r="I58">
        <f>Bawana_NG!R58</f>
        <v>5.65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15.059999999999999</v>
      </c>
      <c r="AB58" s="76">
        <f>-STOA!R58</f>
        <v>0</v>
      </c>
      <c r="AC58">
        <f t="shared" si="0"/>
        <v>0.349015114947751</v>
      </c>
      <c r="AD58">
        <f t="shared" si="1"/>
        <v>41.200403331213082</v>
      </c>
      <c r="AE58">
        <f>'IDT-1'!D58</f>
        <v>0</v>
      </c>
      <c r="AF58" s="25"/>
      <c r="AG58">
        <f t="shared" si="2"/>
        <v>41.200403331213082</v>
      </c>
      <c r="AI58" s="35">
        <f>PXIL!L58</f>
        <v>0</v>
      </c>
      <c r="AJ58" s="35">
        <f>PXIL!R58</f>
        <v>0</v>
      </c>
      <c r="AK58" s="35">
        <f>RTM_IEX!L58</f>
        <v>11.93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7.63</v>
      </c>
      <c r="H59">
        <f>PPCL_Spot!R59</f>
        <v>1.3594089526292918</v>
      </c>
      <c r="I59">
        <f>Bawana_NG!R59</f>
        <v>5.65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15.260000000000002</v>
      </c>
      <c r="AB59" s="76">
        <f>-STOA!R59</f>
        <v>0</v>
      </c>
      <c r="AC59">
        <f t="shared" si="0"/>
        <v>0.34977103520208602</v>
      </c>
      <c r="AD59">
        <f t="shared" si="1"/>
        <v>41.289637917427207</v>
      </c>
      <c r="AE59">
        <f>'IDT-1'!D59</f>
        <v>0</v>
      </c>
      <c r="AF59" s="25"/>
      <c r="AG59">
        <f t="shared" si="2"/>
        <v>41.289637917427207</v>
      </c>
      <c r="AI59" s="35">
        <f>PXIL!L59</f>
        <v>0</v>
      </c>
      <c r="AJ59" s="35">
        <f>PXIL!R59</f>
        <v>0</v>
      </c>
      <c r="AK59" s="35">
        <f>RTM_IEX!L59</f>
        <v>11.74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7.63</v>
      </c>
      <c r="H60">
        <f>PPCL_Spot!R60</f>
        <v>1.3594089526292918</v>
      </c>
      <c r="I60">
        <f>Bawana_NG!R60</f>
        <v>5.65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</v>
      </c>
      <c r="AB60" s="76">
        <f>-STOA!R60</f>
        <v>0</v>
      </c>
      <c r="AC60">
        <f t="shared" si="0"/>
        <v>0.35002303520208605</v>
      </c>
      <c r="AD60">
        <f t="shared" si="1"/>
        <v>41.319385917427205</v>
      </c>
      <c r="AE60">
        <f>'IDT-1'!D60</f>
        <v>0</v>
      </c>
      <c r="AF60" s="25"/>
      <c r="AG60">
        <f t="shared" si="2"/>
        <v>41.319385917427205</v>
      </c>
      <c r="AI60" s="35">
        <f>PXIL!L60</f>
        <v>0</v>
      </c>
      <c r="AJ60" s="35">
        <f>PXIL!R60</f>
        <v>0</v>
      </c>
      <c r="AK60" s="35">
        <f>RTM_IEX!L60</f>
        <v>12.03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7.63</v>
      </c>
      <c r="H61">
        <f>PPCL_Spot!R61</f>
        <v>1.3594089526292918</v>
      </c>
      <c r="I61">
        <f>Bawana_NG!R61</f>
        <v>5.65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14.68</v>
      </c>
      <c r="AB61" s="76">
        <f>-STOA!R61</f>
        <v>0</v>
      </c>
      <c r="AC61">
        <f t="shared" si="0"/>
        <v>0.34977103520208602</v>
      </c>
      <c r="AD61">
        <f t="shared" si="1"/>
        <v>41.289637917427207</v>
      </c>
      <c r="AE61">
        <f>'IDT-1'!D61</f>
        <v>0</v>
      </c>
      <c r="AF61" s="25"/>
      <c r="AG61">
        <f t="shared" si="2"/>
        <v>41.289637917427207</v>
      </c>
      <c r="AI61" s="35">
        <f>PXIL!L61</f>
        <v>0</v>
      </c>
      <c r="AJ61" s="35">
        <f>PXIL!R61</f>
        <v>0</v>
      </c>
      <c r="AK61" s="35">
        <f>RTM_IEX!L61</f>
        <v>12.32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7.63</v>
      </c>
      <c r="H62">
        <f>PPCL_Spot!R62</f>
        <v>1.3594089526292918</v>
      </c>
      <c r="I62">
        <f>Bawana_NG!R62</f>
        <v>5.65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14.21</v>
      </c>
      <c r="AB62" s="76">
        <f>-STOA!R62</f>
        <v>0</v>
      </c>
      <c r="AC62">
        <f t="shared" si="0"/>
        <v>0.34993903520208602</v>
      </c>
      <c r="AD62">
        <f t="shared" si="1"/>
        <v>41.309469917427208</v>
      </c>
      <c r="AE62">
        <f>'IDT-1'!D62</f>
        <v>0</v>
      </c>
      <c r="AF62" s="25"/>
      <c r="AG62">
        <f t="shared" si="2"/>
        <v>41.309469917427208</v>
      </c>
      <c r="AI62" s="35">
        <f>PXIL!L62</f>
        <v>0</v>
      </c>
      <c r="AJ62" s="35">
        <f>PXIL!R62</f>
        <v>0</v>
      </c>
      <c r="AK62" s="35">
        <f>RTM_IEX!L62</f>
        <v>12.81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7.63</v>
      </c>
      <c r="H63">
        <f>PPCL_Spot!R63</f>
        <v>1.3594089526292918</v>
      </c>
      <c r="I63">
        <f>Bawana_NG!R63</f>
        <v>5.65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13.61</v>
      </c>
      <c r="AB63" s="76">
        <f>-STOA!R63</f>
        <v>0</v>
      </c>
      <c r="AC63">
        <f t="shared" si="0"/>
        <v>0.34733503520208603</v>
      </c>
      <c r="AD63">
        <f t="shared" si="1"/>
        <v>41.002073917427204</v>
      </c>
      <c r="AE63">
        <f>'IDT-1'!D63</f>
        <v>0</v>
      </c>
      <c r="AF63" s="25"/>
      <c r="AG63">
        <f t="shared" si="2"/>
        <v>41.002073917427204</v>
      </c>
      <c r="AI63" s="35">
        <f>PXIL!L63</f>
        <v>0</v>
      </c>
      <c r="AJ63" s="35">
        <f>PXIL!R63</f>
        <v>0</v>
      </c>
      <c r="AK63" s="35">
        <f>RTM_IEX!L63</f>
        <v>13.1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7.63</v>
      </c>
      <c r="H64">
        <f>PPCL_Spot!R64</f>
        <v>1.3594089526292918</v>
      </c>
      <c r="I64">
        <f>Bawana_NG!R64</f>
        <v>5.65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13.14</v>
      </c>
      <c r="AB64" s="76">
        <f>-STOA!R64</f>
        <v>0</v>
      </c>
      <c r="AC64">
        <f t="shared" si="0"/>
        <v>0.33927103520208601</v>
      </c>
      <c r="AD64">
        <f t="shared" si="1"/>
        <v>40.050137917427207</v>
      </c>
      <c r="AE64">
        <f>'IDT-1'!D64</f>
        <v>0</v>
      </c>
      <c r="AF64" s="25"/>
      <c r="AG64">
        <f t="shared" si="2"/>
        <v>40.050137917427207</v>
      </c>
      <c r="AI64" s="35">
        <f>PXIL!L64</f>
        <v>0</v>
      </c>
      <c r="AJ64" s="35">
        <f>PXIL!R64</f>
        <v>0</v>
      </c>
      <c r="AK64" s="35">
        <f>RTM_IEX!L64</f>
        <v>12.61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7.63</v>
      </c>
      <c r="H65">
        <f>PPCL_Spot!R65</f>
        <v>1.3594089526292918</v>
      </c>
      <c r="I65">
        <f>Bawana_NG!R65</f>
        <v>5.65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11.17</v>
      </c>
      <c r="AB65" s="76">
        <f>-STOA!R65</f>
        <v>0</v>
      </c>
      <c r="AC65">
        <f t="shared" si="0"/>
        <v>0.32927503520208601</v>
      </c>
      <c r="AD65">
        <f t="shared" si="1"/>
        <v>38.870133917427204</v>
      </c>
      <c r="AE65">
        <f>'IDT-1'!D65</f>
        <v>0</v>
      </c>
      <c r="AF65" s="25"/>
      <c r="AG65">
        <f t="shared" si="2"/>
        <v>38.870133917427204</v>
      </c>
      <c r="AI65" s="35">
        <f>PXIL!L65</f>
        <v>0</v>
      </c>
      <c r="AJ65" s="35">
        <f>PXIL!R65</f>
        <v>0</v>
      </c>
      <c r="AK65" s="35">
        <f>RTM_IEX!L65</f>
        <v>13.39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7.63</v>
      </c>
      <c r="H66">
        <f>PPCL_Spot!R66</f>
        <v>1.3594089526292918</v>
      </c>
      <c r="I66">
        <f>Bawana_NG!R66</f>
        <v>5.65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11.82</v>
      </c>
      <c r="AB66" s="76">
        <f>-STOA!R66</f>
        <v>0</v>
      </c>
      <c r="AC66">
        <f t="shared" si="0"/>
        <v>0.32818303520208603</v>
      </c>
      <c r="AD66">
        <f t="shared" si="1"/>
        <v>38.741225917427201</v>
      </c>
      <c r="AE66">
        <f>'IDT-1'!D66</f>
        <v>0</v>
      </c>
      <c r="AF66" s="25"/>
      <c r="AG66">
        <f t="shared" si="2"/>
        <v>38.741225917427201</v>
      </c>
      <c r="AI66" s="35">
        <f>PXIL!L66</f>
        <v>0</v>
      </c>
      <c r="AJ66" s="35">
        <f>PXIL!R66</f>
        <v>0</v>
      </c>
      <c r="AK66" s="35">
        <f>RTM_IEX!L66</f>
        <v>12.61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7.63</v>
      </c>
      <c r="H67">
        <f>PPCL_Spot!R67</f>
        <v>1.3594089526292918</v>
      </c>
      <c r="I67">
        <f>Bawana_NG!R67</f>
        <v>5.65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11.45</v>
      </c>
      <c r="AB67" s="76">
        <f>-STOA!R67</f>
        <v>0</v>
      </c>
      <c r="AC67">
        <f t="shared" si="0"/>
        <v>0.32835103520208603</v>
      </c>
      <c r="AD67">
        <f t="shared" si="1"/>
        <v>38.761057917427209</v>
      </c>
      <c r="AE67">
        <f>'IDT-1'!D67</f>
        <v>0</v>
      </c>
      <c r="AF67" s="25"/>
      <c r="AG67">
        <f t="shared" si="2"/>
        <v>38.761057917427209</v>
      </c>
      <c r="AI67" s="35">
        <f>PXIL!L67</f>
        <v>0</v>
      </c>
      <c r="AJ67" s="35">
        <f>PXIL!R67</f>
        <v>0</v>
      </c>
      <c r="AK67" s="35">
        <f>RTM_IEX!L67</f>
        <v>13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7.63</v>
      </c>
      <c r="H68">
        <f>PPCL_Spot!R68</f>
        <v>1.3594089526292918</v>
      </c>
      <c r="I68">
        <f>Bawana_NG!R68</f>
        <v>5.65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10.530000000000001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0.32549503520208606</v>
      </c>
      <c r="AD68">
        <f t="shared" ref="AD68:AD98" si="4">SUM(B68:AB68,AI68:AV68)-AC68</f>
        <v>38.423913917427207</v>
      </c>
      <c r="AE68">
        <f>'IDT-1'!D68</f>
        <v>0</v>
      </c>
      <c r="AF68" s="25"/>
      <c r="AG68">
        <f t="shared" ref="AG68:AG98" si="5">SUM(AD68:AF68)</f>
        <v>38.423913917427207</v>
      </c>
      <c r="AI68" s="35">
        <f>PXIL!L68</f>
        <v>0</v>
      </c>
      <c r="AJ68" s="35">
        <f>PXIL!R68</f>
        <v>0</v>
      </c>
      <c r="AK68" s="35">
        <f>RTM_IEX!L68</f>
        <v>13.58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7.63</v>
      </c>
      <c r="H69">
        <f>PPCL_Spot!R69</f>
        <v>1.3594089526292918</v>
      </c>
      <c r="I69">
        <f>Bawana_NG!R69</f>
        <v>5.65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10</v>
      </c>
      <c r="AB69" s="76">
        <f>-STOA!R69</f>
        <v>0</v>
      </c>
      <c r="AC69">
        <f t="shared" si="3"/>
        <v>0.32104303520208605</v>
      </c>
      <c r="AD69">
        <f t="shared" si="4"/>
        <v>37.898365917427206</v>
      </c>
      <c r="AE69">
        <f>'IDT-1'!D69</f>
        <v>0</v>
      </c>
      <c r="AF69" s="25"/>
      <c r="AG69">
        <f t="shared" si="5"/>
        <v>37.898365917427206</v>
      </c>
      <c r="AI69" s="35">
        <f>PXIL!L69</f>
        <v>0</v>
      </c>
      <c r="AJ69" s="35">
        <f>PXIL!R69</f>
        <v>0</v>
      </c>
      <c r="AK69" s="35">
        <f>RTM_IEX!L69</f>
        <v>13.58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7.63</v>
      </c>
      <c r="H70">
        <f>PPCL_Spot!R70</f>
        <v>1.3594089526292918</v>
      </c>
      <c r="I70">
        <f>Bawana_NG!R70</f>
        <v>5.65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9.33</v>
      </c>
      <c r="AB70" s="76">
        <f>-STOA!R70</f>
        <v>0</v>
      </c>
      <c r="AC70">
        <f t="shared" si="3"/>
        <v>0.31541503520208602</v>
      </c>
      <c r="AD70">
        <f t="shared" si="4"/>
        <v>37.233993917427206</v>
      </c>
      <c r="AE70">
        <f>'IDT-1'!D70</f>
        <v>0</v>
      </c>
      <c r="AF70" s="25"/>
      <c r="AG70">
        <f t="shared" si="5"/>
        <v>37.233993917427206</v>
      </c>
      <c r="AI70" s="35">
        <f>PXIL!L70</f>
        <v>0</v>
      </c>
      <c r="AJ70" s="35">
        <f>PXIL!R70</f>
        <v>0</v>
      </c>
      <c r="AK70" s="35">
        <f>RTM_IEX!L70</f>
        <v>13.58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7.63</v>
      </c>
      <c r="H71">
        <f>PPCL_Spot!R71</f>
        <v>1.3594089526292918</v>
      </c>
      <c r="I71">
        <f>Bawana_NG!R71</f>
        <v>5.6499999999999995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8.25</v>
      </c>
      <c r="AB71" s="76">
        <f>-STOA!R71</f>
        <v>0</v>
      </c>
      <c r="AC71">
        <f t="shared" si="3"/>
        <v>0.31449103520208604</v>
      </c>
      <c r="AD71">
        <f t="shared" si="4"/>
        <v>37.124917917427204</v>
      </c>
      <c r="AE71">
        <f>'IDT-1'!D71</f>
        <v>0</v>
      </c>
      <c r="AF71" s="25"/>
      <c r="AG71">
        <f t="shared" si="5"/>
        <v>37.124917917427204</v>
      </c>
      <c r="AI71" s="35">
        <f>PXIL!L71</f>
        <v>0</v>
      </c>
      <c r="AJ71" s="35">
        <f>PXIL!R71</f>
        <v>0</v>
      </c>
      <c r="AK71" s="35">
        <f>RTM_IEX!L71</f>
        <v>14.55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7.63</v>
      </c>
      <c r="H72">
        <f>PPCL_Spot!R72</f>
        <v>1.3594089526292918</v>
      </c>
      <c r="I72">
        <f>Bawana_NG!R72</f>
        <v>5.6499999999999995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7.8</v>
      </c>
      <c r="AB72" s="76">
        <f>-STOA!R72</f>
        <v>0</v>
      </c>
      <c r="AC72">
        <f t="shared" si="3"/>
        <v>0.31071103520208604</v>
      </c>
      <c r="AD72">
        <f t="shared" si="4"/>
        <v>36.678697917427208</v>
      </c>
      <c r="AE72">
        <f>'IDT-1'!D72</f>
        <v>0</v>
      </c>
      <c r="AF72" s="25"/>
      <c r="AG72">
        <f t="shared" si="5"/>
        <v>36.678697917427208</v>
      </c>
      <c r="AI72" s="35">
        <f>PXIL!L72</f>
        <v>0</v>
      </c>
      <c r="AJ72" s="35">
        <f>PXIL!R72</f>
        <v>0</v>
      </c>
      <c r="AK72" s="35">
        <f>RTM_IEX!L72</f>
        <v>14.55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7.63</v>
      </c>
      <c r="H73">
        <f>PPCL_Spot!R73</f>
        <v>1.3594089526292918</v>
      </c>
      <c r="I73">
        <f>Bawana_NG!R73</f>
        <v>5.6499999999999995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7.3</v>
      </c>
      <c r="AB73" s="76">
        <f>-STOA!R73</f>
        <v>0</v>
      </c>
      <c r="AC73">
        <f t="shared" si="3"/>
        <v>0.29836303520208607</v>
      </c>
      <c r="AD73">
        <f t="shared" si="4"/>
        <v>35.221045917427205</v>
      </c>
      <c r="AE73">
        <f>'IDT-1'!D73</f>
        <v>0</v>
      </c>
      <c r="AF73" s="25"/>
      <c r="AG73">
        <f t="shared" si="5"/>
        <v>35.221045917427205</v>
      </c>
      <c r="AI73" s="35">
        <f>PXIL!L73</f>
        <v>0</v>
      </c>
      <c r="AJ73" s="35">
        <f>PXIL!R73</f>
        <v>0</v>
      </c>
      <c r="AK73" s="35">
        <f>RTM_IEX!L73</f>
        <v>13.58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7.63</v>
      </c>
      <c r="H74">
        <f>PPCL_Spot!R74</f>
        <v>1.3594089526292918</v>
      </c>
      <c r="I74">
        <f>Bawana_NG!R74</f>
        <v>5.6499999999999995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7.11</v>
      </c>
      <c r="AB74" s="76">
        <f>-STOA!R74</f>
        <v>0</v>
      </c>
      <c r="AC74">
        <f t="shared" si="3"/>
        <v>0.28861903520208604</v>
      </c>
      <c r="AD74">
        <f t="shared" si="4"/>
        <v>34.070789917427206</v>
      </c>
      <c r="AE74">
        <f>'IDT-1'!D74</f>
        <v>0</v>
      </c>
      <c r="AF74" s="25"/>
      <c r="AG74">
        <f t="shared" si="5"/>
        <v>34.070789917427206</v>
      </c>
      <c r="AI74" s="35">
        <f>PXIL!L74</f>
        <v>0</v>
      </c>
      <c r="AJ74" s="35">
        <f>PXIL!R74</f>
        <v>0</v>
      </c>
      <c r="AK74" s="35">
        <f>RTM_IEX!L74</f>
        <v>12.61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7.63</v>
      </c>
      <c r="H75">
        <f>PPCL_Spot!R75</f>
        <v>1.3594089526292918</v>
      </c>
      <c r="I75">
        <f>Bawana_NG!R75</f>
        <v>5.6499999999999995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6.91</v>
      </c>
      <c r="AB75" s="76">
        <f>-STOA!R75</f>
        <v>0</v>
      </c>
      <c r="AC75">
        <f t="shared" si="3"/>
        <v>0.28693903520208602</v>
      </c>
      <c r="AD75">
        <f t="shared" si="4"/>
        <v>33.872469917427203</v>
      </c>
      <c r="AE75">
        <f>'IDT-1'!D75</f>
        <v>0</v>
      </c>
      <c r="AF75" s="25"/>
      <c r="AG75">
        <f t="shared" si="5"/>
        <v>33.872469917427203</v>
      </c>
      <c r="AI75" s="35">
        <f>PXIL!L75</f>
        <v>0</v>
      </c>
      <c r="AJ75" s="35">
        <f>PXIL!R75</f>
        <v>0</v>
      </c>
      <c r="AK75" s="35">
        <f>RTM_IEX!L75</f>
        <v>12.61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7.63</v>
      </c>
      <c r="H76">
        <f>PPCL_Spot!R76</f>
        <v>1.3594089526292918</v>
      </c>
      <c r="I76">
        <f>Bawana_NG!R76</f>
        <v>5.6499999999999995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6.79</v>
      </c>
      <c r="AB76" s="76">
        <f>-STOA!R76</f>
        <v>0</v>
      </c>
      <c r="AC76">
        <f t="shared" si="3"/>
        <v>0.28593103520208601</v>
      </c>
      <c r="AD76">
        <f t="shared" si="4"/>
        <v>33.753477917427205</v>
      </c>
      <c r="AE76">
        <f>'IDT-1'!D76</f>
        <v>0</v>
      </c>
      <c r="AF76" s="25"/>
      <c r="AG76">
        <f t="shared" si="5"/>
        <v>33.753477917427205</v>
      </c>
      <c r="AI76" s="35">
        <f>PXIL!L76</f>
        <v>0</v>
      </c>
      <c r="AJ76" s="35">
        <f>PXIL!R76</f>
        <v>0</v>
      </c>
      <c r="AK76" s="35">
        <f>RTM_IEX!L76</f>
        <v>12.61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7.63</v>
      </c>
      <c r="H77">
        <f>PPCL_Spot!R77</f>
        <v>1.3594089526292918</v>
      </c>
      <c r="I77">
        <f>Bawana_NG!R77</f>
        <v>5.6499999999999995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6.79</v>
      </c>
      <c r="AB77" s="76">
        <f>-STOA!R77</f>
        <v>0</v>
      </c>
      <c r="AC77">
        <f t="shared" si="3"/>
        <v>0.21713503520208602</v>
      </c>
      <c r="AD77">
        <f t="shared" si="4"/>
        <v>25.632273917427202</v>
      </c>
      <c r="AE77">
        <f>'IDT-1'!D77</f>
        <v>0</v>
      </c>
      <c r="AF77" s="25"/>
      <c r="AG77">
        <f t="shared" si="5"/>
        <v>25.632273917427202</v>
      </c>
      <c r="AI77" s="35">
        <f>PXIL!L77</f>
        <v>0</v>
      </c>
      <c r="AJ77" s="35">
        <f>PXIL!R77</f>
        <v>0</v>
      </c>
      <c r="AK77" s="35">
        <f>RTM_IEX!L77</f>
        <v>4.42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7.63</v>
      </c>
      <c r="H78">
        <f>PPCL_Spot!R78</f>
        <v>1.3594089526292918</v>
      </c>
      <c r="I78">
        <f>Bawana_NG!R78</f>
        <v>5.6499999999999995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6.79</v>
      </c>
      <c r="AB78" s="76">
        <f>-STOA!R78</f>
        <v>0</v>
      </c>
      <c r="AC78">
        <f t="shared" si="3"/>
        <v>0.21083503520208602</v>
      </c>
      <c r="AD78">
        <f t="shared" si="4"/>
        <v>24.888573917427202</v>
      </c>
      <c r="AE78">
        <f>'IDT-1'!D78</f>
        <v>0</v>
      </c>
      <c r="AF78" s="25"/>
      <c r="AG78">
        <f t="shared" si="5"/>
        <v>24.888573917427202</v>
      </c>
      <c r="AI78" s="35">
        <f>PXIL!L78</f>
        <v>0</v>
      </c>
      <c r="AJ78" s="35">
        <f>PXIL!R78</f>
        <v>0</v>
      </c>
      <c r="AK78" s="35">
        <f>RTM_IEX!L78</f>
        <v>3.67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7.63</v>
      </c>
      <c r="H79">
        <f>PPCL_Spot!R79</f>
        <v>1.3594089526292918</v>
      </c>
      <c r="I79">
        <f>Bawana_NG!R79</f>
        <v>5.6499999999999995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6.79</v>
      </c>
      <c r="AB79" s="76">
        <f>-STOA!R79</f>
        <v>0</v>
      </c>
      <c r="AC79">
        <f t="shared" si="3"/>
        <v>0.19168303520208602</v>
      </c>
      <c r="AD79">
        <f t="shared" si="4"/>
        <v>22.627725917427206</v>
      </c>
      <c r="AE79">
        <f>'IDT-1'!D79</f>
        <v>0</v>
      </c>
      <c r="AF79" s="25"/>
      <c r="AG79">
        <f t="shared" si="5"/>
        <v>22.627725917427206</v>
      </c>
      <c r="AI79" s="35">
        <f>PXIL!L79</f>
        <v>0</v>
      </c>
      <c r="AJ79" s="35">
        <f>PXIL!R79</f>
        <v>0</v>
      </c>
      <c r="AK79" s="35">
        <f>RTM_IEX!L79</f>
        <v>1.39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7.63</v>
      </c>
      <c r="H80">
        <f>PPCL_Spot!R80</f>
        <v>1.3594089526292918</v>
      </c>
      <c r="I80">
        <f>Bawana_NG!R80</f>
        <v>5.6499999999999995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6.79</v>
      </c>
      <c r="AB80" s="76">
        <f>-STOA!R80</f>
        <v>0</v>
      </c>
      <c r="AC80">
        <f t="shared" si="3"/>
        <v>0.19227103520208602</v>
      </c>
      <c r="AD80">
        <f t="shared" si="4"/>
        <v>22.697137917427206</v>
      </c>
      <c r="AE80">
        <f>'IDT-1'!D80</f>
        <v>0</v>
      </c>
      <c r="AF80" s="25"/>
      <c r="AG80">
        <f t="shared" si="5"/>
        <v>22.697137917427206</v>
      </c>
      <c r="AI80" s="35">
        <f>PXIL!L80</f>
        <v>0</v>
      </c>
      <c r="AJ80" s="35">
        <f>PXIL!R80</f>
        <v>0</v>
      </c>
      <c r="AK80" s="35">
        <f>RTM_IEX!L80</f>
        <v>1.46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7.63</v>
      </c>
      <c r="H81">
        <f>PPCL_Spot!R81</f>
        <v>1.3594089526292918</v>
      </c>
      <c r="I81">
        <f>Bawana_NG!R81</f>
        <v>5.6499999999999995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6.79</v>
      </c>
      <c r="AB81" s="76">
        <f>-STOA!R81</f>
        <v>0</v>
      </c>
      <c r="AC81">
        <f t="shared" si="3"/>
        <v>0.18983503520208603</v>
      </c>
      <c r="AD81">
        <f t="shared" si="4"/>
        <v>22.409573917427203</v>
      </c>
      <c r="AE81">
        <f>'IDT-1'!D81</f>
        <v>0</v>
      </c>
      <c r="AF81" s="25"/>
      <c r="AG81">
        <f t="shared" si="5"/>
        <v>22.409573917427203</v>
      </c>
      <c r="AI81" s="35">
        <f>PXIL!L81</f>
        <v>0</v>
      </c>
      <c r="AJ81" s="35">
        <f>PXIL!R81</f>
        <v>0</v>
      </c>
      <c r="AK81" s="35">
        <f>RTM_IEX!L81</f>
        <v>1.17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7.63</v>
      </c>
      <c r="H82">
        <f>PPCL_Spot!R82</f>
        <v>1.3594089526292918</v>
      </c>
      <c r="I82">
        <f>Bawana_NG!R82</f>
        <v>5.6499999999999995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6.79</v>
      </c>
      <c r="AB82" s="76">
        <f>-STOA!R82</f>
        <v>0</v>
      </c>
      <c r="AC82">
        <f t="shared" si="3"/>
        <v>0.18882703520208602</v>
      </c>
      <c r="AD82">
        <f t="shared" si="4"/>
        <v>22.290581917427208</v>
      </c>
      <c r="AE82">
        <f>'IDT-1'!D82</f>
        <v>0</v>
      </c>
      <c r="AF82" s="25"/>
      <c r="AG82">
        <f t="shared" si="5"/>
        <v>22.290581917427208</v>
      </c>
      <c r="AI82" s="35">
        <f>PXIL!L82</f>
        <v>0</v>
      </c>
      <c r="AJ82" s="35">
        <f>PXIL!R82</f>
        <v>0</v>
      </c>
      <c r="AK82" s="35">
        <f>RTM_IEX!L82</f>
        <v>1.05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7.63</v>
      </c>
      <c r="H83">
        <f>PPCL_Spot!R83</f>
        <v>1.3594089526292918</v>
      </c>
      <c r="I83">
        <f>Bawana_NG!R83</f>
        <v>5.6499999999999995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6.79</v>
      </c>
      <c r="AB83" s="76">
        <f>-STOA!R83</f>
        <v>0</v>
      </c>
      <c r="AC83">
        <f t="shared" si="3"/>
        <v>0.19059103520208603</v>
      </c>
      <c r="AD83">
        <f t="shared" si="4"/>
        <v>22.498817917427207</v>
      </c>
      <c r="AE83">
        <f>'IDT-1'!D83</f>
        <v>0</v>
      </c>
      <c r="AF83" s="25"/>
      <c r="AG83">
        <f t="shared" si="5"/>
        <v>22.498817917427207</v>
      </c>
      <c r="AI83" s="35">
        <f>PXIL!L83</f>
        <v>0</v>
      </c>
      <c r="AJ83" s="35">
        <f>PXIL!R83</f>
        <v>0</v>
      </c>
      <c r="AK83" s="35">
        <f>RTM_IEX!L83</f>
        <v>1.26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7.63</v>
      </c>
      <c r="H84">
        <f>PPCL_Spot!R84</f>
        <v>1.3594089526292918</v>
      </c>
      <c r="I84">
        <f>Bawana_NG!R84</f>
        <v>5.6499999999999995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6.79</v>
      </c>
      <c r="AB84" s="76">
        <f>-STOA!R84</f>
        <v>0</v>
      </c>
      <c r="AC84">
        <f t="shared" si="3"/>
        <v>0.19193503520208602</v>
      </c>
      <c r="AD84">
        <f t="shared" si="4"/>
        <v>22.657473917427204</v>
      </c>
      <c r="AE84">
        <f>'IDT-1'!D84</f>
        <v>0</v>
      </c>
      <c r="AF84" s="25"/>
      <c r="AG84">
        <f t="shared" si="5"/>
        <v>22.657473917427204</v>
      </c>
      <c r="AI84" s="35">
        <f>PXIL!L84</f>
        <v>0</v>
      </c>
      <c r="AJ84" s="35">
        <f>PXIL!R84</f>
        <v>0</v>
      </c>
      <c r="AK84" s="35">
        <f>RTM_IEX!L84</f>
        <v>1.42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7.63</v>
      </c>
      <c r="H85">
        <f>PPCL_Spot!R85</f>
        <v>1.3594089526292918</v>
      </c>
      <c r="I85">
        <f>Bawana_NG!R85</f>
        <v>5.6499999999999995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6.79</v>
      </c>
      <c r="AB85" s="76">
        <f>-STOA!R85</f>
        <v>0</v>
      </c>
      <c r="AC85">
        <f t="shared" si="3"/>
        <v>0.20050303520208601</v>
      </c>
      <c r="AD85">
        <f t="shared" si="4"/>
        <v>23.668905917427207</v>
      </c>
      <c r="AE85">
        <f>'IDT-1'!D85</f>
        <v>0</v>
      </c>
      <c r="AF85" s="25"/>
      <c r="AG85">
        <f t="shared" si="5"/>
        <v>23.668905917427207</v>
      </c>
      <c r="AI85" s="35">
        <f>PXIL!L85</f>
        <v>0</v>
      </c>
      <c r="AJ85" s="35">
        <f>PXIL!R85</f>
        <v>0</v>
      </c>
      <c r="AK85" s="35">
        <f>RTM_IEX!L85</f>
        <v>2.44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7.63</v>
      </c>
      <c r="H86">
        <f>PPCL_Spot!R86</f>
        <v>1.3594089526292918</v>
      </c>
      <c r="I86">
        <f>Bawana_NG!R86</f>
        <v>5.6499999999999995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6.79</v>
      </c>
      <c r="AB86" s="76">
        <f>-STOA!R86</f>
        <v>0</v>
      </c>
      <c r="AC86">
        <f t="shared" si="3"/>
        <v>0.20554303520208603</v>
      </c>
      <c r="AD86">
        <f t="shared" si="4"/>
        <v>24.263865917427204</v>
      </c>
      <c r="AE86">
        <f>'IDT-1'!D86</f>
        <v>0</v>
      </c>
      <c r="AF86" s="25"/>
      <c r="AG86">
        <f t="shared" si="5"/>
        <v>24.263865917427204</v>
      </c>
      <c r="AI86" s="35">
        <f>PXIL!L86</f>
        <v>0</v>
      </c>
      <c r="AJ86" s="35">
        <f>PXIL!R86</f>
        <v>0</v>
      </c>
      <c r="AK86" s="35">
        <f>RTM_IEX!L86</f>
        <v>3.04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7.63</v>
      </c>
      <c r="H87">
        <f>PPCL_Spot!R87</f>
        <v>1.5093962415033986</v>
      </c>
      <c r="I87">
        <f>Bawana_NG!R87</f>
        <v>5.6499999999999995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6.79</v>
      </c>
      <c r="AB87" s="76">
        <f>-STOA!R87</f>
        <v>0</v>
      </c>
      <c r="AC87">
        <f t="shared" si="3"/>
        <v>0.22897892842862852</v>
      </c>
      <c r="AD87">
        <f t="shared" si="4"/>
        <v>27.030417313074768</v>
      </c>
      <c r="AE87">
        <f>'IDT-1'!D87</f>
        <v>0</v>
      </c>
      <c r="AF87" s="25"/>
      <c r="AG87">
        <f t="shared" si="5"/>
        <v>27.030417313074768</v>
      </c>
      <c r="AI87" s="35">
        <f>PXIL!L87</f>
        <v>0</v>
      </c>
      <c r="AJ87" s="35">
        <f>PXIL!R87</f>
        <v>0</v>
      </c>
      <c r="AK87" s="35">
        <f>RTM_IEX!L87</f>
        <v>5.68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7.63</v>
      </c>
      <c r="H88">
        <f>PPCL_Spot!R88</f>
        <v>1.5093962415033986</v>
      </c>
      <c r="I88">
        <f>Bawana_NG!R88</f>
        <v>5.6499999999999995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6.79</v>
      </c>
      <c r="AB88" s="76">
        <f>-STOA!R88</f>
        <v>0</v>
      </c>
      <c r="AC88">
        <f t="shared" si="3"/>
        <v>0.22335092842862853</v>
      </c>
      <c r="AD88">
        <f t="shared" si="4"/>
        <v>26.366045313074764</v>
      </c>
      <c r="AE88">
        <f>'IDT-1'!D88</f>
        <v>0</v>
      </c>
      <c r="AF88" s="25"/>
      <c r="AG88">
        <f t="shared" si="5"/>
        <v>26.366045313074764</v>
      </c>
      <c r="AI88" s="35">
        <f>PXIL!L88</f>
        <v>0</v>
      </c>
      <c r="AJ88" s="35">
        <f>PXIL!R88</f>
        <v>0</v>
      </c>
      <c r="AK88" s="35">
        <f>RTM_IEX!L88</f>
        <v>5.01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7.63</v>
      </c>
      <c r="H89">
        <f>PPCL_Spot!R89</f>
        <v>1.5093962415033986</v>
      </c>
      <c r="I89">
        <f>Bawana_NG!R89</f>
        <v>5.6499999999999995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6.79</v>
      </c>
      <c r="AB89" s="76">
        <f>-STOA!R89</f>
        <v>0</v>
      </c>
      <c r="AC89">
        <f t="shared" si="3"/>
        <v>0.25720292842862852</v>
      </c>
      <c r="AD89">
        <f t="shared" si="4"/>
        <v>30.362193313074766</v>
      </c>
      <c r="AE89">
        <f>'IDT-1'!D89</f>
        <v>0</v>
      </c>
      <c r="AF89" s="25"/>
      <c r="AG89">
        <f t="shared" si="5"/>
        <v>30.362193313074766</v>
      </c>
      <c r="AI89" s="35">
        <f>PXIL!L89</f>
        <v>0</v>
      </c>
      <c r="AJ89" s="35">
        <f>PXIL!R89</f>
        <v>0</v>
      </c>
      <c r="AK89" s="35">
        <f>RTM_IEX!L89</f>
        <v>9.0399999999999991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7.63</v>
      </c>
      <c r="H90">
        <f>PPCL_Spot!R90</f>
        <v>1.5093962415033986</v>
      </c>
      <c r="I90">
        <f>Bawana_NG!R90</f>
        <v>5.6499999999999995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6.79</v>
      </c>
      <c r="AB90" s="76">
        <f>-STOA!R90</f>
        <v>0</v>
      </c>
      <c r="AC90">
        <f t="shared" si="3"/>
        <v>0.2619069284286285</v>
      </c>
      <c r="AD90">
        <f t="shared" si="4"/>
        <v>30.917489313074768</v>
      </c>
      <c r="AE90">
        <f>'IDT-1'!D90</f>
        <v>0</v>
      </c>
      <c r="AF90" s="25"/>
      <c r="AG90">
        <f t="shared" si="5"/>
        <v>30.917489313074768</v>
      </c>
      <c r="AI90" s="35">
        <f>PXIL!L90</f>
        <v>0</v>
      </c>
      <c r="AJ90" s="35">
        <f>PXIL!R90</f>
        <v>0</v>
      </c>
      <c r="AK90" s="35">
        <f>RTM_IEX!L90</f>
        <v>9.6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7.63</v>
      </c>
      <c r="H91">
        <f>PPCL_Spot!R91</f>
        <v>1.5093962415033986</v>
      </c>
      <c r="I91">
        <f>Bawana_NG!R91</f>
        <v>5.6499999999999995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6.79</v>
      </c>
      <c r="AB91" s="76">
        <f>-STOA!R91</f>
        <v>0</v>
      </c>
      <c r="AC91">
        <f t="shared" si="3"/>
        <v>0.25459892842862852</v>
      </c>
      <c r="AD91">
        <f t="shared" si="4"/>
        <v>30.054797313074769</v>
      </c>
      <c r="AE91">
        <f>'IDT-1'!D91</f>
        <v>0</v>
      </c>
      <c r="AF91" s="25"/>
      <c r="AG91">
        <f t="shared" si="5"/>
        <v>30.054797313074769</v>
      </c>
      <c r="AI91" s="35">
        <f>PXIL!L91</f>
        <v>0</v>
      </c>
      <c r="AJ91" s="35">
        <f>PXIL!R91</f>
        <v>0</v>
      </c>
      <c r="AK91" s="35">
        <f>RTM_IEX!L91</f>
        <v>8.73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7.63</v>
      </c>
      <c r="H92">
        <f>PPCL_Spot!R92</f>
        <v>1.5093962415033986</v>
      </c>
      <c r="I92">
        <f>Bawana_NG!R92</f>
        <v>5.6499999999999995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6.79</v>
      </c>
      <c r="AB92" s="76">
        <f>-STOA!R92</f>
        <v>0</v>
      </c>
      <c r="AC92">
        <f t="shared" si="3"/>
        <v>0.25459892842862852</v>
      </c>
      <c r="AD92">
        <f t="shared" si="4"/>
        <v>30.054797313074769</v>
      </c>
      <c r="AE92">
        <f>'IDT-1'!D92</f>
        <v>0</v>
      </c>
      <c r="AF92" s="25"/>
      <c r="AG92">
        <f t="shared" si="5"/>
        <v>30.054797313074769</v>
      </c>
      <c r="AI92" s="35">
        <f>PXIL!L92</f>
        <v>0</v>
      </c>
      <c r="AJ92" s="35">
        <f>PXIL!R92</f>
        <v>0</v>
      </c>
      <c r="AK92" s="35">
        <f>RTM_IEX!L92</f>
        <v>8.73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7.63</v>
      </c>
      <c r="H93">
        <f>PPCL_Spot!R93</f>
        <v>1.5093962415033986</v>
      </c>
      <c r="I93">
        <f>Bawana_NG!R93</f>
        <v>5.6499999999999995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6.79</v>
      </c>
      <c r="AB93" s="76">
        <f>-STOA!R93</f>
        <v>0</v>
      </c>
      <c r="AC93">
        <f t="shared" si="3"/>
        <v>0.25459892842862852</v>
      </c>
      <c r="AD93">
        <f t="shared" si="4"/>
        <v>30.054797313074769</v>
      </c>
      <c r="AE93">
        <f>'IDT-1'!D93</f>
        <v>0</v>
      </c>
      <c r="AF93" s="25"/>
      <c r="AG93">
        <f t="shared" si="5"/>
        <v>30.054797313074769</v>
      </c>
      <c r="AI93" s="35">
        <f>PXIL!L93</f>
        <v>0</v>
      </c>
      <c r="AJ93" s="35">
        <f>PXIL!R93</f>
        <v>0</v>
      </c>
      <c r="AK93" s="35">
        <f>RTM_IEX!L93</f>
        <v>8.73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7.63</v>
      </c>
      <c r="H94">
        <f>PPCL_Spot!R94</f>
        <v>1.5093962415033986</v>
      </c>
      <c r="I94">
        <f>Bawana_NG!R94</f>
        <v>5.6499999999999995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6.79</v>
      </c>
      <c r="AB94" s="76">
        <f>-STOA!R94</f>
        <v>0</v>
      </c>
      <c r="AC94">
        <f t="shared" si="3"/>
        <v>0.25459892842862852</v>
      </c>
      <c r="AD94">
        <f t="shared" si="4"/>
        <v>30.054797313074769</v>
      </c>
      <c r="AE94">
        <f>'IDT-1'!D94</f>
        <v>0</v>
      </c>
      <c r="AF94" s="25"/>
      <c r="AG94">
        <f t="shared" si="5"/>
        <v>30.054797313074769</v>
      </c>
      <c r="AI94" s="35">
        <f>PXIL!L94</f>
        <v>0</v>
      </c>
      <c r="AJ94" s="35">
        <f>PXIL!R94</f>
        <v>0</v>
      </c>
      <c r="AK94" s="35">
        <f>RTM_IEX!L94</f>
        <v>8.73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7.63</v>
      </c>
      <c r="H95">
        <f>PPCL_Spot!R95</f>
        <v>1.5093962415033986</v>
      </c>
      <c r="I95">
        <f>Bawana_NG!R95</f>
        <v>5.6499999999999995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6.79</v>
      </c>
      <c r="AB95" s="76">
        <f>-STOA!R95</f>
        <v>0</v>
      </c>
      <c r="AC95">
        <f t="shared" si="3"/>
        <v>0.25300292842862848</v>
      </c>
      <c r="AD95">
        <f t="shared" si="4"/>
        <v>29.866393313074767</v>
      </c>
      <c r="AE95">
        <f>'IDT-1'!D95</f>
        <v>0</v>
      </c>
      <c r="AF95" s="25"/>
      <c r="AG95">
        <f t="shared" si="5"/>
        <v>29.866393313074767</v>
      </c>
      <c r="AI95" s="35">
        <f>PXIL!L95</f>
        <v>0</v>
      </c>
      <c r="AJ95" s="35">
        <f>PXIL!R95</f>
        <v>0</v>
      </c>
      <c r="AK95" s="35">
        <f>RTM_IEX!L95</f>
        <v>8.5399999999999991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7.63</v>
      </c>
      <c r="H96">
        <f>PPCL_Spot!R96</f>
        <v>1.5093962415033986</v>
      </c>
      <c r="I96">
        <f>Bawana_NG!R96</f>
        <v>5.6499999999999995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6.79</v>
      </c>
      <c r="AB96" s="76">
        <f>-STOA!R96</f>
        <v>0</v>
      </c>
      <c r="AC96">
        <f t="shared" si="3"/>
        <v>0.25132292842862852</v>
      </c>
      <c r="AD96">
        <f t="shared" si="4"/>
        <v>29.668073313074768</v>
      </c>
      <c r="AE96">
        <f>'IDT-1'!D96</f>
        <v>0</v>
      </c>
      <c r="AF96" s="25"/>
      <c r="AG96">
        <f t="shared" si="5"/>
        <v>29.668073313074768</v>
      </c>
      <c r="AI96" s="35">
        <f>PXIL!L96</f>
        <v>0</v>
      </c>
      <c r="AJ96" s="35">
        <f>PXIL!R96</f>
        <v>0</v>
      </c>
      <c r="AK96" s="35">
        <f>RTM_IEX!L96</f>
        <v>8.34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7.63</v>
      </c>
      <c r="H97">
        <f>PPCL_Spot!R97</f>
        <v>1.5093962415033986</v>
      </c>
      <c r="I97">
        <f>Bawana_NG!R97</f>
        <v>5.6499999999999995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6.79</v>
      </c>
      <c r="AB97" s="76">
        <f>-STOA!R97</f>
        <v>0</v>
      </c>
      <c r="AC97">
        <f t="shared" si="3"/>
        <v>0.24972692842862851</v>
      </c>
      <c r="AD97">
        <f t="shared" si="4"/>
        <v>29.479669313074766</v>
      </c>
      <c r="AE97">
        <f>'IDT-1'!D97</f>
        <v>0</v>
      </c>
      <c r="AF97" s="25"/>
      <c r="AG97">
        <f t="shared" si="5"/>
        <v>29.479669313074766</v>
      </c>
      <c r="AI97" s="35">
        <f>PXIL!L97</f>
        <v>0</v>
      </c>
      <c r="AJ97" s="35">
        <f>PXIL!R97</f>
        <v>0</v>
      </c>
      <c r="AK97" s="35">
        <f>RTM_IEX!L97</f>
        <v>8.15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7.63</v>
      </c>
      <c r="H98">
        <f>PPCL_Spot!R98</f>
        <v>1.5093962415033986</v>
      </c>
      <c r="I98">
        <f>Bawana_NG!R98</f>
        <v>5.6499999999999995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6.79</v>
      </c>
      <c r="AB98" s="76">
        <f>-STOA!R98</f>
        <v>0</v>
      </c>
      <c r="AC98">
        <f t="shared" si="3"/>
        <v>0.24804692842862852</v>
      </c>
      <c r="AD98">
        <f t="shared" si="4"/>
        <v>29.281349313074767</v>
      </c>
      <c r="AE98">
        <f>'IDT-1'!D98</f>
        <v>0</v>
      </c>
      <c r="AF98" s="25"/>
      <c r="AG98">
        <f t="shared" si="5"/>
        <v>29.281349313074767</v>
      </c>
      <c r="AI98" s="35">
        <f>PXIL!L98</f>
        <v>0</v>
      </c>
      <c r="AJ98" s="35">
        <f>PXIL!R98</f>
        <v>0</v>
      </c>
      <c r="AK98" s="35">
        <f>RTM_IEX!L98</f>
        <v>7.95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0.18311999999999992</v>
      </c>
      <c r="H99">
        <f t="shared" si="6"/>
        <v>3.6111694626569026E-2</v>
      </c>
      <c r="I99">
        <f t="shared" si="6"/>
        <v>0.13523999999999978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0.22520749999999976</v>
      </c>
      <c r="AB99" s="76">
        <f t="shared" si="6"/>
        <v>0</v>
      </c>
      <c r="AC99">
        <f t="shared" si="6"/>
        <v>6.8582572348631779E-3</v>
      </c>
      <c r="AD99">
        <f t="shared" si="6"/>
        <v>0.80960093739170558</v>
      </c>
      <c r="AE99">
        <f t="shared" ref="AE99:AT99" si="7">SUM(AE3:AE98)/4000</f>
        <v>0</v>
      </c>
      <c r="AG99">
        <f t="shared" si="7"/>
        <v>0.80960093739170558</v>
      </c>
      <c r="AI99">
        <f t="shared" si="7"/>
        <v>0</v>
      </c>
      <c r="AJ99">
        <f t="shared" si="7"/>
        <v>0</v>
      </c>
      <c r="AK99">
        <f t="shared" si="7"/>
        <v>0.23677999999999993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6.11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0.173544</v>
      </c>
      <c r="AD3">
        <f>SUM(B3:AB3,AI3:AV3)-AC3</f>
        <v>20.486456</v>
      </c>
      <c r="AE3">
        <v>0</v>
      </c>
      <c r="AF3" s="25"/>
      <c r="AG3">
        <f>SUM(AD3:AF3)</f>
        <v>20.486456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6.5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0.17682</v>
      </c>
      <c r="AD4">
        <f t="shared" ref="AD4:AD67" si="1">SUM(B4:AB4,AI4:AV4)-AC4</f>
        <v>20.873180000000001</v>
      </c>
      <c r="AE4">
        <v>0</v>
      </c>
      <c r="AF4" s="25"/>
      <c r="AG4">
        <f t="shared" ref="AG4:AG67" si="2">SUM(AD4:AF4)</f>
        <v>20.873180000000001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3.78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0.153972</v>
      </c>
      <c r="AD5">
        <f t="shared" si="1"/>
        <v>18.176028000000002</v>
      </c>
      <c r="AE5">
        <v>0</v>
      </c>
      <c r="AF5" s="25"/>
      <c r="AG5">
        <f t="shared" si="2"/>
        <v>18.176028000000002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1.36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0.13364399999999999</v>
      </c>
      <c r="AD6">
        <f t="shared" si="1"/>
        <v>15.776356</v>
      </c>
      <c r="AE6">
        <v>0</v>
      </c>
      <c r="AF6" s="25"/>
      <c r="AG6">
        <f t="shared" si="2"/>
        <v>15.776356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0.12222</v>
      </c>
      <c r="AD7">
        <f t="shared" si="1"/>
        <v>14.42778</v>
      </c>
      <c r="AE7">
        <v>0</v>
      </c>
      <c r="AF7" s="25"/>
      <c r="AG7">
        <f t="shared" si="2"/>
        <v>14.42778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0.12222</v>
      </c>
      <c r="AD8">
        <f t="shared" si="1"/>
        <v>14.42778</v>
      </c>
      <c r="AE8">
        <v>0</v>
      </c>
      <c r="AF8" s="25"/>
      <c r="AG8">
        <f t="shared" si="2"/>
        <v>14.42778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0.12222</v>
      </c>
      <c r="AD9">
        <f t="shared" si="1"/>
        <v>14.42778</v>
      </c>
      <c r="AE9">
        <v>0</v>
      </c>
      <c r="AF9" s="25"/>
      <c r="AG9">
        <f t="shared" si="2"/>
        <v>14.42778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0.12222</v>
      </c>
      <c r="AD10">
        <f t="shared" si="1"/>
        <v>14.42778</v>
      </c>
      <c r="AE10">
        <v>0</v>
      </c>
      <c r="AF10" s="25"/>
      <c r="AG10">
        <f t="shared" si="2"/>
        <v>14.42778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0.12222</v>
      </c>
      <c r="AD11">
        <f t="shared" si="1"/>
        <v>14.42778</v>
      </c>
      <c r="AE11">
        <v>0</v>
      </c>
      <c r="AF11" s="25"/>
      <c r="AG11">
        <f t="shared" si="2"/>
        <v>14.42778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0.12222</v>
      </c>
      <c r="AD12">
        <f t="shared" si="1"/>
        <v>14.42778</v>
      </c>
      <c r="AE12">
        <v>0</v>
      </c>
      <c r="AF12" s="25"/>
      <c r="AG12">
        <f t="shared" si="2"/>
        <v>14.42778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0.12222</v>
      </c>
      <c r="AD13">
        <f t="shared" si="1"/>
        <v>14.42778</v>
      </c>
      <c r="AE13">
        <v>0</v>
      </c>
      <c r="AF13" s="25"/>
      <c r="AG13">
        <f t="shared" si="2"/>
        <v>14.42778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0.1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0.12482399999999999</v>
      </c>
      <c r="AD14">
        <f t="shared" si="1"/>
        <v>14.735176000000001</v>
      </c>
      <c r="AE14">
        <v>0</v>
      </c>
      <c r="AF14" s="25"/>
      <c r="AG14">
        <f t="shared" si="2"/>
        <v>14.735176000000001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0.21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0.57999999999999996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0.12894</v>
      </c>
      <c r="AD15">
        <f t="shared" si="1"/>
        <v>15.221060000000001</v>
      </c>
      <c r="AE15">
        <v>0</v>
      </c>
      <c r="AF15" s="25"/>
      <c r="AG15">
        <f t="shared" si="2"/>
        <v>15.221060000000001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0.22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0.12222</v>
      </c>
      <c r="AD16">
        <f t="shared" si="1"/>
        <v>14.42778</v>
      </c>
      <c r="AE16">
        <v>0</v>
      </c>
      <c r="AF16" s="25"/>
      <c r="AG16">
        <f t="shared" si="2"/>
        <v>14.42778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0.12222</v>
      </c>
      <c r="AD17">
        <f t="shared" si="1"/>
        <v>14.42778</v>
      </c>
      <c r="AE17">
        <v>0</v>
      </c>
      <c r="AF17" s="25"/>
      <c r="AG17">
        <f t="shared" si="2"/>
        <v>14.42778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2.13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0.14817599999999997</v>
      </c>
      <c r="AD18">
        <f t="shared" si="1"/>
        <v>17.491824000000001</v>
      </c>
      <c r="AE18">
        <v>0</v>
      </c>
      <c r="AF18" s="25"/>
      <c r="AG18">
        <f t="shared" si="2"/>
        <v>17.491824000000001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0.96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3.49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0.16337999999999997</v>
      </c>
      <c r="AD19">
        <f t="shared" si="1"/>
        <v>19.286619999999999</v>
      </c>
      <c r="AE19">
        <v>0</v>
      </c>
      <c r="AF19" s="25"/>
      <c r="AG19">
        <f t="shared" si="2"/>
        <v>19.286619999999999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1.41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5.34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0.167076</v>
      </c>
      <c r="AD20">
        <f t="shared" si="1"/>
        <v>19.722923999999999</v>
      </c>
      <c r="AE20">
        <v>0</v>
      </c>
      <c r="AF20" s="25"/>
      <c r="AG20">
        <f t="shared" si="2"/>
        <v>19.722923999999999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10.48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0.21025199999999999</v>
      </c>
      <c r="AD21">
        <f t="shared" si="1"/>
        <v>24.819748000000001</v>
      </c>
      <c r="AE21">
        <v>0</v>
      </c>
      <c r="AF21" s="25"/>
      <c r="AG21">
        <f t="shared" si="2"/>
        <v>24.819748000000001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9.9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0.20538000000000001</v>
      </c>
      <c r="AD22">
        <f t="shared" si="1"/>
        <v>24.244620000000001</v>
      </c>
      <c r="AE22">
        <v>0</v>
      </c>
      <c r="AF22" s="25"/>
      <c r="AG22">
        <f t="shared" si="2"/>
        <v>24.244620000000001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13.78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0.23797199999999996</v>
      </c>
      <c r="AD23">
        <f t="shared" si="1"/>
        <v>28.092027999999999</v>
      </c>
      <c r="AE23">
        <v>0</v>
      </c>
      <c r="AF23" s="25"/>
      <c r="AG23">
        <f t="shared" si="2"/>
        <v>28.092027999999999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16.39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0.25989600000000002</v>
      </c>
      <c r="AD24">
        <f t="shared" si="1"/>
        <v>30.680104</v>
      </c>
      <c r="AE24">
        <v>0</v>
      </c>
      <c r="AF24" s="25"/>
      <c r="AG24">
        <f t="shared" si="2"/>
        <v>30.680104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12.9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0.23058000000000001</v>
      </c>
      <c r="AD25">
        <f t="shared" si="1"/>
        <v>27.219420000000003</v>
      </c>
      <c r="AE25">
        <v>0</v>
      </c>
      <c r="AF25" s="25"/>
      <c r="AG25">
        <f t="shared" si="2"/>
        <v>27.219420000000003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12.22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0.22486800000000001</v>
      </c>
      <c r="AD26">
        <f t="shared" si="1"/>
        <v>26.545132000000002</v>
      </c>
      <c r="AE26">
        <v>0</v>
      </c>
      <c r="AF26" s="25"/>
      <c r="AG26">
        <f t="shared" si="2"/>
        <v>26.545132000000002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8.83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0.19639200000000001</v>
      </c>
      <c r="AD27">
        <f t="shared" si="1"/>
        <v>23.183608000000003</v>
      </c>
      <c r="AE27">
        <v>0</v>
      </c>
      <c r="AF27" s="25"/>
      <c r="AG27">
        <f t="shared" si="2"/>
        <v>23.183608000000003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13.1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0.23225999999999997</v>
      </c>
      <c r="AD28">
        <f t="shared" si="1"/>
        <v>27.417739999999998</v>
      </c>
      <c r="AE28">
        <v>0</v>
      </c>
      <c r="AF28" s="25"/>
      <c r="AG28">
        <f t="shared" si="2"/>
        <v>27.417739999999998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13.97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0.239568</v>
      </c>
      <c r="AD29">
        <f t="shared" si="1"/>
        <v>28.280432000000005</v>
      </c>
      <c r="AE29">
        <v>0</v>
      </c>
      <c r="AF29" s="25"/>
      <c r="AG29">
        <f t="shared" si="2"/>
        <v>28.280432000000005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15.04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0.24855599999999997</v>
      </c>
      <c r="AD30">
        <f t="shared" si="1"/>
        <v>29.341443999999999</v>
      </c>
      <c r="AE30">
        <v>0</v>
      </c>
      <c r="AF30" s="25"/>
      <c r="AG30">
        <f t="shared" si="2"/>
        <v>29.341443999999999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11.64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0.219996</v>
      </c>
      <c r="AD31">
        <f t="shared" si="1"/>
        <v>25.970004000000003</v>
      </c>
      <c r="AE31">
        <v>0</v>
      </c>
      <c r="AF31" s="25"/>
      <c r="AG31">
        <f t="shared" si="2"/>
        <v>25.970004000000003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10.57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0.211008</v>
      </c>
      <c r="AD32">
        <f t="shared" si="1"/>
        <v>24.908992000000001</v>
      </c>
      <c r="AE32">
        <v>0</v>
      </c>
      <c r="AF32" s="25"/>
      <c r="AG32">
        <f t="shared" si="2"/>
        <v>24.908992000000001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6.79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0.179256</v>
      </c>
      <c r="AD33">
        <f t="shared" si="1"/>
        <v>21.160744000000001</v>
      </c>
      <c r="AE33">
        <v>0</v>
      </c>
      <c r="AF33" s="25"/>
      <c r="AG33">
        <f t="shared" si="2"/>
        <v>21.160744000000001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9.6999999999999993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0.20369999999999999</v>
      </c>
      <c r="AD34">
        <f t="shared" si="1"/>
        <v>24.046299999999999</v>
      </c>
      <c r="AE34">
        <v>0</v>
      </c>
      <c r="AF34" s="25"/>
      <c r="AG34">
        <f t="shared" si="2"/>
        <v>24.046299999999999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2.91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0.210924</v>
      </c>
      <c r="AD35">
        <f t="shared" si="1"/>
        <v>24.899076000000001</v>
      </c>
      <c r="AE35">
        <v>0</v>
      </c>
      <c r="AF35" s="25"/>
      <c r="AG35">
        <f t="shared" si="2"/>
        <v>24.899076000000001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7.65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0.21268799999999999</v>
      </c>
      <c r="AD36">
        <f t="shared" si="1"/>
        <v>25.107312</v>
      </c>
      <c r="AE36">
        <v>0</v>
      </c>
      <c r="AF36" s="25"/>
      <c r="AG36">
        <f t="shared" si="2"/>
        <v>25.107312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10.77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0.20697599999999999</v>
      </c>
      <c r="AD37">
        <f t="shared" si="1"/>
        <v>24.433024</v>
      </c>
      <c r="AE37">
        <v>0</v>
      </c>
      <c r="AF37" s="25"/>
      <c r="AG37">
        <f t="shared" si="2"/>
        <v>24.433024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10.09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0.25586399999999998</v>
      </c>
      <c r="AD38">
        <f t="shared" si="1"/>
        <v>30.204136000000002</v>
      </c>
      <c r="AE38">
        <v>0</v>
      </c>
      <c r="AF38" s="25"/>
      <c r="AG38">
        <f t="shared" si="2"/>
        <v>30.204136000000002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15.91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0.239568</v>
      </c>
      <c r="AD39">
        <f t="shared" si="1"/>
        <v>28.280432000000005</v>
      </c>
      <c r="AE39">
        <v>0</v>
      </c>
      <c r="AF39" s="25"/>
      <c r="AG39">
        <f t="shared" si="2"/>
        <v>28.280432000000005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13.97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0.21672</v>
      </c>
      <c r="AD40">
        <f t="shared" si="1"/>
        <v>25.583280000000002</v>
      </c>
      <c r="AE40">
        <v>0</v>
      </c>
      <c r="AF40" s="25"/>
      <c r="AG40">
        <f t="shared" si="2"/>
        <v>25.583280000000002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11.25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0.214284</v>
      </c>
      <c r="AD41">
        <f t="shared" si="1"/>
        <v>25.295716000000002</v>
      </c>
      <c r="AE41">
        <v>0</v>
      </c>
      <c r="AF41" s="25"/>
      <c r="AG41">
        <f t="shared" si="2"/>
        <v>25.295716000000002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10.96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0.198828</v>
      </c>
      <c r="AD42">
        <f t="shared" si="1"/>
        <v>23.471172000000003</v>
      </c>
      <c r="AE42">
        <v>0</v>
      </c>
      <c r="AF42" s="25"/>
      <c r="AG42">
        <f t="shared" si="2"/>
        <v>23.471172000000003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9.1199999999999992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0.19152</v>
      </c>
      <c r="AD43">
        <f t="shared" si="1"/>
        <v>22.60848</v>
      </c>
      <c r="AE43">
        <v>0</v>
      </c>
      <c r="AF43" s="25"/>
      <c r="AG43">
        <f t="shared" si="2"/>
        <v>22.60848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8.25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0.18412799999999999</v>
      </c>
      <c r="AD44">
        <f t="shared" si="1"/>
        <v>21.735872000000001</v>
      </c>
      <c r="AE44">
        <v>0</v>
      </c>
      <c r="AF44" s="25"/>
      <c r="AG44">
        <f t="shared" si="2"/>
        <v>21.735872000000001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7.37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0.17681999999999998</v>
      </c>
      <c r="AD45">
        <f t="shared" si="1"/>
        <v>20.873180000000001</v>
      </c>
      <c r="AE45">
        <v>0</v>
      </c>
      <c r="AF45" s="25"/>
      <c r="AG45">
        <f t="shared" si="2"/>
        <v>20.873180000000001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6.5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0.17438399999999998</v>
      </c>
      <c r="AD46">
        <f t="shared" si="1"/>
        <v>20.585616000000002</v>
      </c>
      <c r="AE46">
        <v>0</v>
      </c>
      <c r="AF46" s="25"/>
      <c r="AG46">
        <f t="shared" si="2"/>
        <v>20.585616000000002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6.21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0.169512</v>
      </c>
      <c r="AD47">
        <f t="shared" si="1"/>
        <v>20.010487999999999</v>
      </c>
      <c r="AE47">
        <v>0</v>
      </c>
      <c r="AF47" s="25"/>
      <c r="AG47">
        <f t="shared" si="2"/>
        <v>20.010487999999999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5.63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1.84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0.15951599999999999</v>
      </c>
      <c r="AD48">
        <f t="shared" si="1"/>
        <v>18.830484000000002</v>
      </c>
      <c r="AE48">
        <v>0</v>
      </c>
      <c r="AF48" s="25"/>
      <c r="AG48">
        <f t="shared" si="2"/>
        <v>18.830484000000002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2.6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2.33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0.16816800000000001</v>
      </c>
      <c r="AD49">
        <f t="shared" si="1"/>
        <v>19.851832000000002</v>
      </c>
      <c r="AE49">
        <v>0</v>
      </c>
      <c r="AF49" s="25"/>
      <c r="AG49">
        <f t="shared" si="2"/>
        <v>19.851832000000002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3.14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0.17194799999999999</v>
      </c>
      <c r="AD50">
        <f t="shared" si="1"/>
        <v>20.298051999999998</v>
      </c>
      <c r="AE50">
        <v>0</v>
      </c>
      <c r="AF50" s="25"/>
      <c r="AG50">
        <f t="shared" si="2"/>
        <v>20.298051999999998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5.92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0.21100799999999997</v>
      </c>
      <c r="AD51">
        <f t="shared" si="1"/>
        <v>24.908992000000001</v>
      </c>
      <c r="AE51">
        <v>0</v>
      </c>
      <c r="AF51" s="25"/>
      <c r="AG51">
        <f t="shared" si="2"/>
        <v>24.908992000000001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10.57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0.21268799999999999</v>
      </c>
      <c r="AD52">
        <f t="shared" si="1"/>
        <v>25.107312</v>
      </c>
      <c r="AE52">
        <v>0</v>
      </c>
      <c r="AF52" s="25"/>
      <c r="AG52">
        <f t="shared" si="2"/>
        <v>25.107312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10.77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0.19639200000000001</v>
      </c>
      <c r="AD53">
        <f t="shared" si="1"/>
        <v>23.183608000000003</v>
      </c>
      <c r="AE53">
        <v>0</v>
      </c>
      <c r="AF53" s="25"/>
      <c r="AG53">
        <f t="shared" si="2"/>
        <v>23.183608000000003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8.83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0.194712</v>
      </c>
      <c r="AD54">
        <f t="shared" si="1"/>
        <v>22.985288000000001</v>
      </c>
      <c r="AE54">
        <v>0</v>
      </c>
      <c r="AF54" s="25"/>
      <c r="AG54">
        <f t="shared" si="2"/>
        <v>22.985288000000001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8.6300000000000008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0.19395599999999999</v>
      </c>
      <c r="AD55">
        <f t="shared" si="1"/>
        <v>22.896044</v>
      </c>
      <c r="AE55">
        <v>0</v>
      </c>
      <c r="AF55" s="25"/>
      <c r="AG55">
        <f t="shared" si="2"/>
        <v>22.896044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8.5399999999999991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0.20369999999999999</v>
      </c>
      <c r="AD56">
        <f t="shared" si="1"/>
        <v>24.046299999999999</v>
      </c>
      <c r="AE56">
        <v>0</v>
      </c>
      <c r="AF56" s="25"/>
      <c r="AG56">
        <f t="shared" si="2"/>
        <v>24.046299999999999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9.6999999999999993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0.20454</v>
      </c>
      <c r="AD57">
        <f t="shared" si="1"/>
        <v>24.14546</v>
      </c>
      <c r="AE57">
        <v>0</v>
      </c>
      <c r="AF57" s="25"/>
      <c r="AG57">
        <f t="shared" si="2"/>
        <v>24.14546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9.8000000000000007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0.18580799999999997</v>
      </c>
      <c r="AD58">
        <f t="shared" si="1"/>
        <v>21.934191999999999</v>
      </c>
      <c r="AE58">
        <v>0</v>
      </c>
      <c r="AF58" s="25"/>
      <c r="AG58">
        <f t="shared" si="2"/>
        <v>21.934191999999999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7.57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7.18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0.182532</v>
      </c>
      <c r="AD59">
        <f t="shared" si="1"/>
        <v>21.547468000000002</v>
      </c>
      <c r="AE59">
        <v>0</v>
      </c>
      <c r="AF59" s="25"/>
      <c r="AG59">
        <f t="shared" si="2"/>
        <v>21.547468000000002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10.09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0.20697599999999999</v>
      </c>
      <c r="AD60">
        <f t="shared" si="1"/>
        <v>24.433024</v>
      </c>
      <c r="AE60">
        <v>0</v>
      </c>
      <c r="AF60" s="25"/>
      <c r="AG60">
        <f t="shared" si="2"/>
        <v>24.433024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11.16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0.21596399999999999</v>
      </c>
      <c r="AD61">
        <f t="shared" si="1"/>
        <v>25.494036000000001</v>
      </c>
      <c r="AE61">
        <v>0</v>
      </c>
      <c r="AF61" s="25"/>
      <c r="AG61">
        <f t="shared" si="2"/>
        <v>25.494036000000001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10.38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0.20941199999999999</v>
      </c>
      <c r="AD62">
        <f t="shared" si="1"/>
        <v>24.720587999999999</v>
      </c>
      <c r="AE62">
        <v>0</v>
      </c>
      <c r="AF62" s="25"/>
      <c r="AG62">
        <f t="shared" si="2"/>
        <v>24.720587999999999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7.76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0.19698000000000002</v>
      </c>
      <c r="AD63">
        <f t="shared" si="1"/>
        <v>23.253020000000003</v>
      </c>
      <c r="AE63">
        <v>0</v>
      </c>
      <c r="AF63" s="25"/>
      <c r="AG63">
        <f t="shared" si="2"/>
        <v>23.253020000000003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1.1399999999999999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12.42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0.22654799999999997</v>
      </c>
      <c r="AD64">
        <f t="shared" si="1"/>
        <v>26.743451999999998</v>
      </c>
      <c r="AE64">
        <v>0</v>
      </c>
      <c r="AF64" s="25"/>
      <c r="AG64">
        <f t="shared" si="2"/>
        <v>26.743451999999998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11.45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0.21839999999999998</v>
      </c>
      <c r="AD65">
        <f t="shared" si="1"/>
        <v>25.781600000000001</v>
      </c>
      <c r="AE65">
        <v>0</v>
      </c>
      <c r="AF65" s="25"/>
      <c r="AG65">
        <f t="shared" si="2"/>
        <v>25.781600000000001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9.99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0.20613599999999999</v>
      </c>
      <c r="AD66">
        <f t="shared" si="1"/>
        <v>24.333863999999998</v>
      </c>
      <c r="AE66">
        <v>0</v>
      </c>
      <c r="AF66" s="25"/>
      <c r="AG66">
        <f t="shared" si="2"/>
        <v>24.333863999999998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9.2200000000000006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0.19966800000000001</v>
      </c>
      <c r="AD67">
        <f t="shared" si="1"/>
        <v>23.570332000000004</v>
      </c>
      <c r="AE67">
        <v>0</v>
      </c>
      <c r="AF67" s="25"/>
      <c r="AG67">
        <f t="shared" si="2"/>
        <v>23.570332000000004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10.77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0.21268799999999999</v>
      </c>
      <c r="AD68">
        <f t="shared" ref="AD68:AD98" si="4">SUM(B68:AB68,AI68:AV68)-AC68</f>
        <v>25.107312</v>
      </c>
      <c r="AE68">
        <v>0</v>
      </c>
      <c r="AF68" s="25"/>
      <c r="AG68">
        <f t="shared" ref="AG68:AG98" si="5">SUM(AD68:AF68)</f>
        <v>25.107312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0.195552</v>
      </c>
      <c r="AD69">
        <f t="shared" si="4"/>
        <v>23.084448000000002</v>
      </c>
      <c r="AE69">
        <v>0</v>
      </c>
      <c r="AF69" s="25"/>
      <c r="AG69">
        <f t="shared" si="5"/>
        <v>23.084448000000002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8.73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0.194712</v>
      </c>
      <c r="AD70">
        <f t="shared" si="4"/>
        <v>22.985288000000001</v>
      </c>
      <c r="AE70">
        <v>0</v>
      </c>
      <c r="AF70" s="25"/>
      <c r="AG70">
        <f t="shared" si="5"/>
        <v>22.985288000000001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8.6300000000000008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0.22243199999999999</v>
      </c>
      <c r="AD71">
        <f t="shared" si="4"/>
        <v>26.257567999999999</v>
      </c>
      <c r="AE71">
        <v>0</v>
      </c>
      <c r="AF71" s="25"/>
      <c r="AG71">
        <f t="shared" si="5"/>
        <v>26.257567999999999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11.93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0.23469599999999999</v>
      </c>
      <c r="AD72">
        <f t="shared" si="4"/>
        <v>27.705304000000002</v>
      </c>
      <c r="AE72">
        <v>0</v>
      </c>
      <c r="AF72" s="25"/>
      <c r="AG72">
        <f t="shared" si="5"/>
        <v>27.705304000000002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13.39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0.219996</v>
      </c>
      <c r="AD73">
        <f t="shared" si="4"/>
        <v>25.970004000000003</v>
      </c>
      <c r="AE73">
        <v>0</v>
      </c>
      <c r="AF73" s="25"/>
      <c r="AG73">
        <f t="shared" si="5"/>
        <v>25.970004000000003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11.64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11.31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0.21722399999999997</v>
      </c>
      <c r="AD74">
        <f t="shared" si="4"/>
        <v>25.642775999999998</v>
      </c>
      <c r="AE74">
        <v>0</v>
      </c>
      <c r="AF74" s="25"/>
      <c r="AG74">
        <f t="shared" si="5"/>
        <v>25.642775999999998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2.38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0.24082799999999999</v>
      </c>
      <c r="AD75">
        <f t="shared" si="4"/>
        <v>28.429172000000001</v>
      </c>
      <c r="AE75">
        <v>0</v>
      </c>
      <c r="AF75" s="25"/>
      <c r="AG75">
        <f t="shared" si="5"/>
        <v>28.429172000000001</v>
      </c>
      <c r="AI75" s="35">
        <f>PXIL!M75</f>
        <v>0</v>
      </c>
      <c r="AJ75" s="35">
        <f>PXIL!S75</f>
        <v>0</v>
      </c>
      <c r="AK75" s="35">
        <f>RTM_IEX!M75</f>
        <v>11.74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1.97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0.20638799999999996</v>
      </c>
      <c r="AD76">
        <f t="shared" si="4"/>
        <v>24.363612</v>
      </c>
      <c r="AE76">
        <v>0</v>
      </c>
      <c r="AF76" s="25"/>
      <c r="AG76">
        <f t="shared" si="5"/>
        <v>24.363612</v>
      </c>
      <c r="AI76" s="35">
        <f>PXIL!M76</f>
        <v>0</v>
      </c>
      <c r="AJ76" s="35">
        <f>PXIL!S76</f>
        <v>0</v>
      </c>
      <c r="AK76" s="35">
        <f>RTM_IEX!M76</f>
        <v>8.0500000000000007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1.01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0.157584</v>
      </c>
      <c r="AD77">
        <f t="shared" si="4"/>
        <v>18.602416000000002</v>
      </c>
      <c r="AE77">
        <v>0</v>
      </c>
      <c r="AF77" s="25"/>
      <c r="AG77">
        <f t="shared" si="5"/>
        <v>18.602416000000002</v>
      </c>
      <c r="AI77" s="35">
        <f>PXIL!M77</f>
        <v>0</v>
      </c>
      <c r="AJ77" s="35">
        <f>PXIL!S77</f>
        <v>0</v>
      </c>
      <c r="AK77" s="35">
        <f>RTM_IEX!M77</f>
        <v>3.2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0.75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0.14699999999999999</v>
      </c>
      <c r="AD78">
        <f t="shared" si="4"/>
        <v>17.353000000000002</v>
      </c>
      <c r="AE78">
        <v>0</v>
      </c>
      <c r="AF78" s="25"/>
      <c r="AG78">
        <f t="shared" si="5"/>
        <v>17.353000000000002</v>
      </c>
      <c r="AI78" s="35">
        <f>PXIL!M78</f>
        <v>0</v>
      </c>
      <c r="AJ78" s="35">
        <f>PXIL!S78</f>
        <v>0</v>
      </c>
      <c r="AK78" s="35">
        <f>RTM_IEX!M78</f>
        <v>2.2000000000000002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0.12978000000000001</v>
      </c>
      <c r="AD79">
        <f t="shared" si="4"/>
        <v>15.320220000000001</v>
      </c>
      <c r="AE79">
        <v>0</v>
      </c>
      <c r="AF79" s="25"/>
      <c r="AG79">
        <f t="shared" si="5"/>
        <v>15.320220000000001</v>
      </c>
      <c r="AI79" s="35">
        <f>PXIL!M79</f>
        <v>0</v>
      </c>
      <c r="AJ79" s="35">
        <f>PXIL!S79</f>
        <v>0</v>
      </c>
      <c r="AK79" s="35">
        <f>RTM_IEX!M79</f>
        <v>0.9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7.0000000000000007E-2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0.132384</v>
      </c>
      <c r="AD80">
        <f t="shared" si="4"/>
        <v>15.627616000000002</v>
      </c>
      <c r="AE80">
        <v>0</v>
      </c>
      <c r="AF80" s="25"/>
      <c r="AG80">
        <f t="shared" si="5"/>
        <v>15.627616000000002</v>
      </c>
      <c r="AI80" s="35">
        <f>PXIL!M80</f>
        <v>0</v>
      </c>
      <c r="AJ80" s="35">
        <f>PXIL!S80</f>
        <v>0</v>
      </c>
      <c r="AK80" s="35">
        <f>RTM_IEX!M80</f>
        <v>1.1399999999999999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0.131964</v>
      </c>
      <c r="AD81">
        <f t="shared" si="4"/>
        <v>15.578036000000001</v>
      </c>
      <c r="AE81">
        <v>0</v>
      </c>
      <c r="AF81" s="25"/>
      <c r="AG81">
        <f t="shared" si="5"/>
        <v>15.578036000000001</v>
      </c>
      <c r="AI81" s="35">
        <f>PXIL!M81</f>
        <v>0</v>
      </c>
      <c r="AJ81" s="35">
        <f>PXIL!S81</f>
        <v>0</v>
      </c>
      <c r="AK81" s="35">
        <f>RTM_IEX!M81</f>
        <v>0.99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0.36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0.13355999999999998</v>
      </c>
      <c r="AD82">
        <f t="shared" si="4"/>
        <v>15.766440000000001</v>
      </c>
      <c r="AE82">
        <v>0</v>
      </c>
      <c r="AF82" s="25"/>
      <c r="AG82">
        <f t="shared" si="5"/>
        <v>15.766440000000001</v>
      </c>
      <c r="AI82" s="35">
        <f>PXIL!M82</f>
        <v>0</v>
      </c>
      <c r="AJ82" s="35">
        <f>PXIL!S82</f>
        <v>0</v>
      </c>
      <c r="AK82" s="35">
        <f>RTM_IEX!M82</f>
        <v>0.99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1.46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0.14666399999999999</v>
      </c>
      <c r="AD83">
        <f t="shared" si="4"/>
        <v>17.313336</v>
      </c>
      <c r="AE83">
        <v>0</v>
      </c>
      <c r="AF83" s="25"/>
      <c r="AG83">
        <f t="shared" si="5"/>
        <v>17.313336</v>
      </c>
      <c r="AI83" s="35">
        <f>PXIL!M83</f>
        <v>0</v>
      </c>
      <c r="AJ83" s="35">
        <f>PXIL!S83</f>
        <v>0</v>
      </c>
      <c r="AK83" s="35">
        <f>RTM_IEX!M83</f>
        <v>1.45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1.51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0.14683200000000002</v>
      </c>
      <c r="AD84">
        <f t="shared" si="4"/>
        <v>17.333168000000004</v>
      </c>
      <c r="AE84">
        <v>0</v>
      </c>
      <c r="AF84" s="25"/>
      <c r="AG84">
        <f t="shared" si="5"/>
        <v>17.333168000000004</v>
      </c>
      <c r="AI84" s="35">
        <f>PXIL!M84</f>
        <v>0</v>
      </c>
      <c r="AJ84" s="35">
        <f>PXIL!S84</f>
        <v>0</v>
      </c>
      <c r="AK84" s="35">
        <f>RTM_IEX!M84</f>
        <v>1.42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2.1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0.16531200000000001</v>
      </c>
      <c r="AD85">
        <f t="shared" si="4"/>
        <v>19.514688000000003</v>
      </c>
      <c r="AE85">
        <v>0</v>
      </c>
      <c r="AF85" s="25"/>
      <c r="AG85">
        <f t="shared" si="5"/>
        <v>19.514688000000003</v>
      </c>
      <c r="AI85" s="35">
        <f>PXIL!M85</f>
        <v>0</v>
      </c>
      <c r="AJ85" s="35">
        <f>PXIL!S85</f>
        <v>0</v>
      </c>
      <c r="AK85" s="35">
        <f>RTM_IEX!M85</f>
        <v>3.03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2.56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0.17346</v>
      </c>
      <c r="AD86">
        <f t="shared" si="4"/>
        <v>20.47654</v>
      </c>
      <c r="AE86">
        <v>0</v>
      </c>
      <c r="AF86" s="25"/>
      <c r="AG86">
        <f t="shared" si="5"/>
        <v>20.47654</v>
      </c>
      <c r="AI86" s="35">
        <f>PXIL!M86</f>
        <v>0</v>
      </c>
      <c r="AJ86" s="35">
        <f>PXIL!S86</f>
        <v>0</v>
      </c>
      <c r="AK86" s="35">
        <f>RTM_IEX!M86</f>
        <v>3.54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1.69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0.17505599999999999</v>
      </c>
      <c r="AD87">
        <f t="shared" si="4"/>
        <v>20.664944000000002</v>
      </c>
      <c r="AE87">
        <v>0</v>
      </c>
      <c r="AF87" s="25"/>
      <c r="AG87">
        <f t="shared" si="5"/>
        <v>20.664944000000002</v>
      </c>
      <c r="AI87" s="35">
        <f>PXIL!M87</f>
        <v>0</v>
      </c>
      <c r="AJ87" s="35">
        <f>PXIL!S87</f>
        <v>0</v>
      </c>
      <c r="AK87" s="35">
        <f>RTM_IEX!M87</f>
        <v>4.5999999999999996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1.77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0.17077199999999998</v>
      </c>
      <c r="AD88">
        <f t="shared" si="4"/>
        <v>20.159227999999999</v>
      </c>
      <c r="AE88">
        <v>0</v>
      </c>
      <c r="AF88" s="25"/>
      <c r="AG88">
        <f t="shared" si="5"/>
        <v>20.159227999999999</v>
      </c>
      <c r="AI88" s="35">
        <f>PXIL!M88</f>
        <v>0</v>
      </c>
      <c r="AJ88" s="35">
        <f>PXIL!S88</f>
        <v>0</v>
      </c>
      <c r="AK88" s="35">
        <f>RTM_IEX!M88</f>
        <v>4.01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2.35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0.21646799999999999</v>
      </c>
      <c r="AD89">
        <f t="shared" si="4"/>
        <v>25.553532000000004</v>
      </c>
      <c r="AE89">
        <v>0</v>
      </c>
      <c r="AF89" s="25"/>
      <c r="AG89">
        <f t="shared" si="5"/>
        <v>25.553532000000004</v>
      </c>
      <c r="AI89" s="35">
        <f>PXIL!M89</f>
        <v>0</v>
      </c>
      <c r="AJ89" s="35">
        <f>PXIL!S89</f>
        <v>0</v>
      </c>
      <c r="AK89" s="35">
        <f>RTM_IEX!M89</f>
        <v>8.8699999999999992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1.94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0.20302799999999999</v>
      </c>
      <c r="AD90">
        <f t="shared" si="4"/>
        <v>23.966972000000002</v>
      </c>
      <c r="AE90">
        <v>0</v>
      </c>
      <c r="AF90" s="25"/>
      <c r="AG90">
        <f t="shared" si="5"/>
        <v>23.966972000000002</v>
      </c>
      <c r="AI90" s="35">
        <f>PXIL!M90</f>
        <v>0</v>
      </c>
      <c r="AJ90" s="35">
        <f>PXIL!S90</f>
        <v>0</v>
      </c>
      <c r="AK90" s="35">
        <f>RTM_IEX!M90</f>
        <v>7.68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2.5299999999999998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0.19236000000000003</v>
      </c>
      <c r="AD91">
        <f t="shared" si="4"/>
        <v>22.707640000000001</v>
      </c>
      <c r="AE91">
        <v>0</v>
      </c>
      <c r="AF91" s="25"/>
      <c r="AG91">
        <f t="shared" si="5"/>
        <v>22.707640000000001</v>
      </c>
      <c r="AI91" s="35">
        <f>PXIL!M91</f>
        <v>0</v>
      </c>
      <c r="AJ91" s="35">
        <f>PXIL!S91</f>
        <v>0</v>
      </c>
      <c r="AK91" s="35">
        <f>RTM_IEX!M91</f>
        <v>5.82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2.2999999999999998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0.18143999999999999</v>
      </c>
      <c r="AD92">
        <f t="shared" si="4"/>
        <v>21.418560000000003</v>
      </c>
      <c r="AE92">
        <v>0</v>
      </c>
      <c r="AF92" s="25"/>
      <c r="AG92">
        <f t="shared" si="5"/>
        <v>21.418560000000003</v>
      </c>
      <c r="AI92" s="35">
        <f>PXIL!M92</f>
        <v>0</v>
      </c>
      <c r="AJ92" s="35">
        <f>PXIL!S92</f>
        <v>0</v>
      </c>
      <c r="AK92" s="35">
        <f>RTM_IEX!M92</f>
        <v>4.75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2.4500000000000002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0.19580399999999998</v>
      </c>
      <c r="AD93">
        <f t="shared" si="4"/>
        <v>23.114196</v>
      </c>
      <c r="AE93">
        <v>0</v>
      </c>
      <c r="AF93" s="25"/>
      <c r="AG93">
        <f t="shared" si="5"/>
        <v>23.114196</v>
      </c>
      <c r="AI93" s="35">
        <f>PXIL!M93</f>
        <v>0</v>
      </c>
      <c r="AJ93" s="35">
        <f>PXIL!S93</f>
        <v>0</v>
      </c>
      <c r="AK93" s="35">
        <f>RTM_IEX!M93</f>
        <v>6.31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2.77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0.20008799999999999</v>
      </c>
      <c r="AD94">
        <f t="shared" si="4"/>
        <v>23.619911999999999</v>
      </c>
      <c r="AE94">
        <v>0</v>
      </c>
      <c r="AF94" s="25"/>
      <c r="AG94">
        <f t="shared" si="5"/>
        <v>23.619911999999999</v>
      </c>
      <c r="AI94" s="35">
        <f>PXIL!M94</f>
        <v>0</v>
      </c>
      <c r="AJ94" s="35">
        <f>PXIL!S94</f>
        <v>0</v>
      </c>
      <c r="AK94" s="35">
        <f>RTM_IEX!M94</f>
        <v>6.5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4.0999999999999996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0.21285599999999996</v>
      </c>
      <c r="AD95">
        <f t="shared" si="4"/>
        <v>25.127144000000001</v>
      </c>
      <c r="AE95">
        <v>0</v>
      </c>
      <c r="AF95" s="25"/>
      <c r="AG95">
        <f t="shared" si="5"/>
        <v>25.127144000000001</v>
      </c>
      <c r="AI95" s="35">
        <f>PXIL!M95</f>
        <v>0</v>
      </c>
      <c r="AJ95" s="35">
        <f>PXIL!S95</f>
        <v>0</v>
      </c>
      <c r="AK95" s="35">
        <f>RTM_IEX!M95</f>
        <v>6.69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2.82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0.18992400000000001</v>
      </c>
      <c r="AD96">
        <f t="shared" si="4"/>
        <v>22.420075999999998</v>
      </c>
      <c r="AE96">
        <v>0</v>
      </c>
      <c r="AF96" s="25"/>
      <c r="AG96">
        <f t="shared" si="5"/>
        <v>22.420075999999998</v>
      </c>
      <c r="AI96" s="35">
        <f>PXIL!M96</f>
        <v>0</v>
      </c>
      <c r="AJ96" s="35">
        <f>PXIL!S96</f>
        <v>0</v>
      </c>
      <c r="AK96" s="35">
        <f>RTM_IEX!M96</f>
        <v>5.24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3.12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0.18018000000000001</v>
      </c>
      <c r="AD97">
        <f t="shared" si="4"/>
        <v>21.269820000000003</v>
      </c>
      <c r="AE97">
        <v>0</v>
      </c>
      <c r="AF97" s="25"/>
      <c r="AG97">
        <f t="shared" si="5"/>
        <v>21.269820000000003</v>
      </c>
      <c r="AI97" s="35">
        <f>PXIL!M97</f>
        <v>0</v>
      </c>
      <c r="AJ97" s="35">
        <f>PXIL!S97</f>
        <v>0</v>
      </c>
      <c r="AK97" s="35">
        <f>RTM_IEX!M97</f>
        <v>3.78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1.86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0.15329999999999999</v>
      </c>
      <c r="AD98">
        <f t="shared" si="4"/>
        <v>18.096699999999998</v>
      </c>
      <c r="AE98">
        <v>0</v>
      </c>
      <c r="AF98" s="25"/>
      <c r="AG98">
        <f t="shared" si="5"/>
        <v>18.096699999999998</v>
      </c>
      <c r="AI98" s="35">
        <f>PXIL!M98</f>
        <v>0</v>
      </c>
      <c r="AJ98" s="35">
        <f>PXIL!S98</f>
        <v>0</v>
      </c>
      <c r="AK98" s="35">
        <f>RTM_IEX!M98</f>
        <v>1.84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0.3491999999999994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8.9387500000000009E-2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4.4669099999999984E-3</v>
      </c>
      <c r="AD99">
        <f t="shared" si="6"/>
        <v>0.52730809000000023</v>
      </c>
      <c r="AE99">
        <f t="shared" ref="AE99:AT99" si="8">SUM(AE3:AE98)/4000</f>
        <v>0</v>
      </c>
      <c r="AG99">
        <f t="shared" si="8"/>
        <v>0.52730809000000023</v>
      </c>
      <c r="AI99">
        <f t="shared" si="8"/>
        <v>0</v>
      </c>
      <c r="AJ99">
        <f t="shared" si="8"/>
        <v>0</v>
      </c>
      <c r="AK99">
        <f t="shared" si="8"/>
        <v>2.6185E-2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6.7002499999999979E-2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'[1]07'!B5</f>
        <v>125</v>
      </c>
      <c r="C3" s="16">
        <f>'[1]07'!C5</f>
        <v>0</v>
      </c>
      <c r="D3" s="16">
        <f>'[1]07'!D5</f>
        <v>205</v>
      </c>
      <c r="E3" s="16">
        <f>'[1]07'!E5</f>
        <v>0</v>
      </c>
      <c r="F3" s="15">
        <f>SUM(B3:E3)</f>
        <v>330</v>
      </c>
      <c r="G3" s="15">
        <f>'[1]07'!H5</f>
        <v>125</v>
      </c>
      <c r="H3" s="16">
        <f>'[1]07'!I5</f>
        <v>0</v>
      </c>
      <c r="I3" s="16">
        <f>'[1]07'!J5</f>
        <v>25</v>
      </c>
      <c r="J3" s="16">
        <f>'[1]07'!K5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25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'[1]07'!B6</f>
        <v>125</v>
      </c>
      <c r="C4" s="16">
        <f>'[1]07'!C6</f>
        <v>0</v>
      </c>
      <c r="D4" s="16">
        <f>'[1]07'!D6</f>
        <v>205</v>
      </c>
      <c r="E4" s="16">
        <f>'[1]07'!E6</f>
        <v>0</v>
      </c>
      <c r="F4" s="15">
        <f>SUM(B4:E4)</f>
        <v>330</v>
      </c>
      <c r="G4" s="15">
        <f>'[1]07'!H6</f>
        <v>125</v>
      </c>
      <c r="H4" s="16">
        <f>'[1]07'!I6</f>
        <v>0</v>
      </c>
      <c r="I4" s="16">
        <f>'[1]07'!J6</f>
        <v>25</v>
      </c>
      <c r="J4" s="16">
        <f>'[1]07'!K6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25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'[1]07'!B7</f>
        <v>125</v>
      </c>
      <c r="C5" s="16">
        <f>'[1]07'!C7</f>
        <v>0</v>
      </c>
      <c r="D5" s="16">
        <f>'[1]07'!D7</f>
        <v>205</v>
      </c>
      <c r="E5" s="16">
        <f>'[1]07'!E7</f>
        <v>0</v>
      </c>
      <c r="F5" s="15">
        <f t="shared" ref="F5:F68" si="6">SUM(B5:E5)</f>
        <v>330</v>
      </c>
      <c r="G5" s="15">
        <f>'[1]07'!H7</f>
        <v>125</v>
      </c>
      <c r="H5" s="16">
        <f>'[1]07'!I7</f>
        <v>0</v>
      </c>
      <c r="I5" s="16">
        <f>'[1]07'!J7</f>
        <v>25</v>
      </c>
      <c r="J5" s="16">
        <f>'[1]07'!K7</f>
        <v>0</v>
      </c>
      <c r="K5" s="15">
        <f t="shared" si="4"/>
        <v>150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25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'[1]07'!B8</f>
        <v>125</v>
      </c>
      <c r="C6" s="16">
        <f>'[1]07'!C8</f>
        <v>0</v>
      </c>
      <c r="D6" s="16">
        <f>'[1]07'!D8</f>
        <v>205</v>
      </c>
      <c r="E6" s="16">
        <f>'[1]07'!E8</f>
        <v>0</v>
      </c>
      <c r="F6" s="15">
        <f t="shared" si="6"/>
        <v>330</v>
      </c>
      <c r="G6" s="15">
        <f>'[1]07'!H8</f>
        <v>125</v>
      </c>
      <c r="H6" s="16">
        <f>'[1]07'!I8</f>
        <v>0</v>
      </c>
      <c r="I6" s="16">
        <f>'[1]07'!J8</f>
        <v>25</v>
      </c>
      <c r="J6" s="16">
        <f>'[1]07'!K8</f>
        <v>0</v>
      </c>
      <c r="K6" s="15">
        <f t="shared" si="4"/>
        <v>150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25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'[1]07'!B9</f>
        <v>125</v>
      </c>
      <c r="C7" s="16">
        <f>'[1]07'!C9</f>
        <v>0</v>
      </c>
      <c r="D7" s="16">
        <f>'[1]07'!D9</f>
        <v>205</v>
      </c>
      <c r="E7" s="16">
        <f>'[1]07'!E9</f>
        <v>0</v>
      </c>
      <c r="F7" s="15">
        <f t="shared" si="6"/>
        <v>330</v>
      </c>
      <c r="G7" s="15">
        <f>'[1]07'!H9</f>
        <v>125</v>
      </c>
      <c r="H7" s="16">
        <f>'[1]07'!I9</f>
        <v>0</v>
      </c>
      <c r="I7" s="16">
        <f>'[1]07'!J9</f>
        <v>25</v>
      </c>
      <c r="J7" s="16">
        <f>'[1]07'!K9</f>
        <v>0</v>
      </c>
      <c r="K7" s="15">
        <f t="shared" si="4"/>
        <v>150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25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'[1]07'!B10</f>
        <v>125</v>
      </c>
      <c r="C8" s="16">
        <f>'[1]07'!C10</f>
        <v>0</v>
      </c>
      <c r="D8" s="16">
        <f>'[1]07'!D10</f>
        <v>205</v>
      </c>
      <c r="E8" s="16">
        <f>'[1]07'!E10</f>
        <v>0</v>
      </c>
      <c r="F8" s="15">
        <f t="shared" si="6"/>
        <v>330</v>
      </c>
      <c r="G8" s="15">
        <f>'[1]07'!H10</f>
        <v>125</v>
      </c>
      <c r="H8" s="16">
        <f>'[1]07'!I10</f>
        <v>0</v>
      </c>
      <c r="I8" s="16">
        <f>'[1]07'!J10</f>
        <v>25</v>
      </c>
      <c r="J8" s="16">
        <f>'[1]07'!K10</f>
        <v>0</v>
      </c>
      <c r="K8" s="15">
        <f t="shared" si="4"/>
        <v>150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25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'[1]07'!B11</f>
        <v>125</v>
      </c>
      <c r="C9" s="16">
        <f>'[1]07'!C11</f>
        <v>0</v>
      </c>
      <c r="D9" s="16">
        <f>'[1]07'!D11</f>
        <v>205</v>
      </c>
      <c r="E9" s="16">
        <f>'[1]07'!E11</f>
        <v>0</v>
      </c>
      <c r="F9" s="15">
        <f t="shared" si="6"/>
        <v>330</v>
      </c>
      <c r="G9" s="15">
        <f>'[1]07'!H11</f>
        <v>125</v>
      </c>
      <c r="H9" s="16">
        <f>'[1]07'!I11</f>
        <v>0</v>
      </c>
      <c r="I9" s="16">
        <f>'[1]07'!J11</f>
        <v>27</v>
      </c>
      <c r="J9" s="16">
        <f>'[1]07'!K11</f>
        <v>0</v>
      </c>
      <c r="K9" s="15">
        <f t="shared" si="4"/>
        <v>152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'[1]07'!B12</f>
        <v>125</v>
      </c>
      <c r="C10" s="16">
        <f>'[1]07'!C12</f>
        <v>0</v>
      </c>
      <c r="D10" s="16">
        <f>'[1]07'!D12</f>
        <v>205</v>
      </c>
      <c r="E10" s="16">
        <f>'[1]07'!E12</f>
        <v>0</v>
      </c>
      <c r="F10" s="15">
        <f t="shared" si="6"/>
        <v>330</v>
      </c>
      <c r="G10" s="15">
        <f>'[1]07'!H12</f>
        <v>125</v>
      </c>
      <c r="H10" s="16">
        <f>'[1]07'!I12</f>
        <v>0</v>
      </c>
      <c r="I10" s="16">
        <f>'[1]07'!J12</f>
        <v>27</v>
      </c>
      <c r="J10" s="16">
        <f>'[1]07'!K12</f>
        <v>0</v>
      </c>
      <c r="K10" s="15">
        <f t="shared" si="4"/>
        <v>152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'[1]07'!B13</f>
        <v>125</v>
      </c>
      <c r="C11" s="16">
        <f>'[1]07'!C13</f>
        <v>0</v>
      </c>
      <c r="D11" s="16">
        <f>'[1]07'!D13</f>
        <v>205</v>
      </c>
      <c r="E11" s="16">
        <f>'[1]07'!E13</f>
        <v>0</v>
      </c>
      <c r="F11" s="15">
        <f t="shared" si="6"/>
        <v>330</v>
      </c>
      <c r="G11" s="15">
        <f>'[1]07'!H13</f>
        <v>125</v>
      </c>
      <c r="H11" s="16">
        <f>'[1]07'!I13</f>
        <v>0</v>
      </c>
      <c r="I11" s="16">
        <f>'[1]07'!J13</f>
        <v>27</v>
      </c>
      <c r="J11" s="16">
        <f>'[1]07'!K13</f>
        <v>0</v>
      </c>
      <c r="K11" s="15">
        <f t="shared" si="4"/>
        <v>152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'[1]07'!B14</f>
        <v>125</v>
      </c>
      <c r="C12" s="16">
        <f>'[1]07'!C14</f>
        <v>0</v>
      </c>
      <c r="D12" s="16">
        <f>'[1]07'!D14</f>
        <v>205</v>
      </c>
      <c r="E12" s="16">
        <f>'[1]07'!E14</f>
        <v>0</v>
      </c>
      <c r="F12" s="15">
        <f t="shared" si="6"/>
        <v>330</v>
      </c>
      <c r="G12" s="15">
        <f>'[1]07'!H14</f>
        <v>125</v>
      </c>
      <c r="H12" s="16">
        <f>'[1]07'!I14</f>
        <v>0</v>
      </c>
      <c r="I12" s="16">
        <f>'[1]07'!J14</f>
        <v>27</v>
      </c>
      <c r="J12" s="16">
        <f>'[1]07'!K14</f>
        <v>0</v>
      </c>
      <c r="K12" s="15">
        <f t="shared" si="4"/>
        <v>152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'[1]07'!B15</f>
        <v>125</v>
      </c>
      <c r="C13" s="16">
        <f>'[1]07'!C15</f>
        <v>0</v>
      </c>
      <c r="D13" s="16">
        <f>'[1]07'!D15</f>
        <v>205</v>
      </c>
      <c r="E13" s="16">
        <f>'[1]07'!E15</f>
        <v>0</v>
      </c>
      <c r="F13" s="15">
        <f t="shared" si="6"/>
        <v>330</v>
      </c>
      <c r="G13" s="15">
        <f>'[1]07'!H15</f>
        <v>125</v>
      </c>
      <c r="H13" s="16">
        <f>'[1]07'!I15</f>
        <v>0</v>
      </c>
      <c r="I13" s="16">
        <f>'[1]07'!J15</f>
        <v>27</v>
      </c>
      <c r="J13" s="16">
        <f>'[1]07'!K15</f>
        <v>0</v>
      </c>
      <c r="K13" s="15">
        <f t="shared" si="4"/>
        <v>152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'[1]07'!B16</f>
        <v>125</v>
      </c>
      <c r="C14" s="16">
        <f>'[1]07'!C16</f>
        <v>0</v>
      </c>
      <c r="D14" s="16">
        <f>'[1]07'!D16</f>
        <v>205</v>
      </c>
      <c r="E14" s="16">
        <f>'[1]07'!E16</f>
        <v>0</v>
      </c>
      <c r="F14" s="15">
        <f t="shared" si="6"/>
        <v>330</v>
      </c>
      <c r="G14" s="15">
        <f>'[1]07'!H16</f>
        <v>125</v>
      </c>
      <c r="H14" s="16">
        <f>'[1]07'!I16</f>
        <v>0</v>
      </c>
      <c r="I14" s="16">
        <f>'[1]07'!J16</f>
        <v>27</v>
      </c>
      <c r="J14" s="16">
        <f>'[1]07'!K16</f>
        <v>0</v>
      </c>
      <c r="K14" s="15">
        <f t="shared" si="4"/>
        <v>152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27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'[1]07'!B17</f>
        <v>125</v>
      </c>
      <c r="C15" s="16">
        <f>'[1]07'!C17</f>
        <v>0</v>
      </c>
      <c r="D15" s="16">
        <f>'[1]07'!D17</f>
        <v>205</v>
      </c>
      <c r="E15" s="16">
        <f>'[1]07'!E17</f>
        <v>0</v>
      </c>
      <c r="F15" s="15">
        <f t="shared" si="6"/>
        <v>330</v>
      </c>
      <c r="G15" s="15">
        <f>'[1]07'!H17</f>
        <v>125</v>
      </c>
      <c r="H15" s="16">
        <f>'[1]07'!I17</f>
        <v>0</v>
      </c>
      <c r="I15" s="16">
        <f>'[1]07'!J17</f>
        <v>27</v>
      </c>
      <c r="J15" s="16">
        <f>'[1]07'!K17</f>
        <v>0</v>
      </c>
      <c r="K15" s="15">
        <f t="shared" si="4"/>
        <v>152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27</v>
      </c>
      <c r="P15" s="16">
        <f t="shared" si="3"/>
        <v>0</v>
      </c>
      <c r="Q15" s="17">
        <f t="shared" si="5"/>
        <v>152</v>
      </c>
      <c r="R15" s="17"/>
    </row>
    <row r="16" spans="1:18">
      <c r="A16" s="8" t="s">
        <v>58</v>
      </c>
      <c r="B16" s="15">
        <f>'[1]07'!B18</f>
        <v>125</v>
      </c>
      <c r="C16" s="16">
        <f>'[1]07'!C18</f>
        <v>0</v>
      </c>
      <c r="D16" s="16">
        <f>'[1]07'!D18</f>
        <v>205</v>
      </c>
      <c r="E16" s="16">
        <f>'[1]07'!E18</f>
        <v>0</v>
      </c>
      <c r="F16" s="15">
        <f t="shared" si="6"/>
        <v>330</v>
      </c>
      <c r="G16" s="15">
        <f>'[1]07'!H18</f>
        <v>125</v>
      </c>
      <c r="H16" s="16">
        <f>'[1]07'!I18</f>
        <v>0</v>
      </c>
      <c r="I16" s="16">
        <f>'[1]07'!J18</f>
        <v>27</v>
      </c>
      <c r="J16" s="16">
        <f>'[1]07'!K18</f>
        <v>0</v>
      </c>
      <c r="K16" s="15">
        <f t="shared" si="4"/>
        <v>152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27</v>
      </c>
      <c r="P16" s="16">
        <f t="shared" si="3"/>
        <v>0</v>
      </c>
      <c r="Q16" s="17">
        <f t="shared" si="5"/>
        <v>152</v>
      </c>
      <c r="R16" s="17"/>
    </row>
    <row r="17" spans="1:18">
      <c r="A17" s="8" t="s">
        <v>59</v>
      </c>
      <c r="B17" s="15">
        <f>'[1]07'!B19</f>
        <v>125</v>
      </c>
      <c r="C17" s="16">
        <f>'[1]07'!C19</f>
        <v>0</v>
      </c>
      <c r="D17" s="16">
        <f>'[1]07'!D19</f>
        <v>205</v>
      </c>
      <c r="E17" s="16">
        <f>'[1]07'!E19</f>
        <v>0</v>
      </c>
      <c r="F17" s="15">
        <f t="shared" si="6"/>
        <v>330</v>
      </c>
      <c r="G17" s="15">
        <f>'[1]07'!H19</f>
        <v>125</v>
      </c>
      <c r="H17" s="16">
        <f>'[1]07'!I19</f>
        <v>0</v>
      </c>
      <c r="I17" s="16">
        <f>'[1]07'!J19</f>
        <v>27</v>
      </c>
      <c r="J17" s="16">
        <f>'[1]07'!K19</f>
        <v>0</v>
      </c>
      <c r="K17" s="15">
        <f t="shared" si="4"/>
        <v>152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27</v>
      </c>
      <c r="P17" s="16">
        <f t="shared" si="3"/>
        <v>0</v>
      </c>
      <c r="Q17" s="17">
        <f t="shared" si="5"/>
        <v>152</v>
      </c>
      <c r="R17" s="17"/>
    </row>
    <row r="18" spans="1:18">
      <c r="A18" s="8" t="s">
        <v>60</v>
      </c>
      <c r="B18" s="15">
        <f>'[1]07'!B20</f>
        <v>125</v>
      </c>
      <c r="C18" s="16">
        <f>'[1]07'!C20</f>
        <v>0</v>
      </c>
      <c r="D18" s="16">
        <f>'[1]07'!D20</f>
        <v>205</v>
      </c>
      <c r="E18" s="16">
        <f>'[1]07'!E20</f>
        <v>0</v>
      </c>
      <c r="F18" s="15">
        <f t="shared" si="6"/>
        <v>330</v>
      </c>
      <c r="G18" s="15">
        <f>'[1]07'!H20</f>
        <v>125</v>
      </c>
      <c r="H18" s="16">
        <f>'[1]07'!I20</f>
        <v>0</v>
      </c>
      <c r="I18" s="16">
        <f>'[1]07'!J20</f>
        <v>27</v>
      </c>
      <c r="J18" s="16">
        <f>'[1]07'!K20</f>
        <v>0</v>
      </c>
      <c r="K18" s="15">
        <f t="shared" si="4"/>
        <v>152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27</v>
      </c>
      <c r="P18" s="16">
        <f t="shared" si="3"/>
        <v>0</v>
      </c>
      <c r="Q18" s="17">
        <f t="shared" si="5"/>
        <v>152</v>
      </c>
      <c r="R18" s="17"/>
    </row>
    <row r="19" spans="1:18">
      <c r="A19" s="8" t="s">
        <v>61</v>
      </c>
      <c r="B19" s="15">
        <f>'[1]07'!B21</f>
        <v>125</v>
      </c>
      <c r="C19" s="16">
        <f>'[1]07'!C21</f>
        <v>0</v>
      </c>
      <c r="D19" s="16">
        <f>'[1]07'!D21</f>
        <v>205</v>
      </c>
      <c r="E19" s="16">
        <f>'[1]07'!E21</f>
        <v>0</v>
      </c>
      <c r="F19" s="15">
        <f t="shared" si="6"/>
        <v>330</v>
      </c>
      <c r="G19" s="15">
        <f>'[1]07'!H21</f>
        <v>125</v>
      </c>
      <c r="H19" s="16">
        <f>'[1]07'!I21</f>
        <v>0</v>
      </c>
      <c r="I19" s="16">
        <f>'[1]07'!J21</f>
        <v>27</v>
      </c>
      <c r="J19" s="16">
        <f>'[1]07'!K21</f>
        <v>0</v>
      </c>
      <c r="K19" s="15">
        <f t="shared" si="4"/>
        <v>152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27</v>
      </c>
      <c r="P19" s="16">
        <f t="shared" si="3"/>
        <v>0</v>
      </c>
      <c r="Q19" s="17">
        <f t="shared" si="5"/>
        <v>152</v>
      </c>
      <c r="R19" s="17"/>
    </row>
    <row r="20" spans="1:18">
      <c r="A20" s="8" t="s">
        <v>62</v>
      </c>
      <c r="B20" s="15">
        <f>'[1]07'!B22</f>
        <v>125</v>
      </c>
      <c r="C20" s="16">
        <f>'[1]07'!C22</f>
        <v>0</v>
      </c>
      <c r="D20" s="16">
        <f>'[1]07'!D22</f>
        <v>205</v>
      </c>
      <c r="E20" s="16">
        <f>'[1]07'!E22</f>
        <v>0</v>
      </c>
      <c r="F20" s="15">
        <f t="shared" si="6"/>
        <v>330</v>
      </c>
      <c r="G20" s="15">
        <f>'[1]07'!H22</f>
        <v>125</v>
      </c>
      <c r="H20" s="16">
        <f>'[1]07'!I22</f>
        <v>0</v>
      </c>
      <c r="I20" s="16">
        <f>'[1]07'!J22</f>
        <v>27</v>
      </c>
      <c r="J20" s="16">
        <f>'[1]07'!K22</f>
        <v>0</v>
      </c>
      <c r="K20" s="15">
        <f t="shared" si="4"/>
        <v>152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27</v>
      </c>
      <c r="P20" s="16">
        <f t="shared" si="3"/>
        <v>0</v>
      </c>
      <c r="Q20" s="17">
        <f t="shared" si="5"/>
        <v>152</v>
      </c>
      <c r="R20" s="17"/>
    </row>
    <row r="21" spans="1:18">
      <c r="A21" s="8" t="s">
        <v>63</v>
      </c>
      <c r="B21" s="15">
        <f>'[1]07'!B23</f>
        <v>125</v>
      </c>
      <c r="C21" s="16">
        <f>'[1]07'!C23</f>
        <v>0</v>
      </c>
      <c r="D21" s="16">
        <f>'[1]07'!D23</f>
        <v>205</v>
      </c>
      <c r="E21" s="16">
        <f>'[1]07'!E23</f>
        <v>0</v>
      </c>
      <c r="F21" s="15">
        <f t="shared" si="6"/>
        <v>330</v>
      </c>
      <c r="G21" s="15">
        <f>'[1]07'!H23</f>
        <v>125</v>
      </c>
      <c r="H21" s="16">
        <f>'[1]07'!I23</f>
        <v>0</v>
      </c>
      <c r="I21" s="16">
        <f>'[1]07'!J23</f>
        <v>27</v>
      </c>
      <c r="J21" s="16">
        <f>'[1]07'!K23</f>
        <v>0</v>
      </c>
      <c r="K21" s="15">
        <f t="shared" si="4"/>
        <v>152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27</v>
      </c>
      <c r="P21" s="16">
        <f t="shared" si="3"/>
        <v>0</v>
      </c>
      <c r="Q21" s="17">
        <f t="shared" si="5"/>
        <v>152</v>
      </c>
      <c r="R21" s="17"/>
    </row>
    <row r="22" spans="1:18">
      <c r="A22" s="8" t="s">
        <v>64</v>
      </c>
      <c r="B22" s="15">
        <f>'[1]07'!B24</f>
        <v>125</v>
      </c>
      <c r="C22" s="16">
        <f>'[1]07'!C24</f>
        <v>0</v>
      </c>
      <c r="D22" s="16">
        <f>'[1]07'!D24</f>
        <v>205</v>
      </c>
      <c r="E22" s="16">
        <f>'[1]07'!E24</f>
        <v>0</v>
      </c>
      <c r="F22" s="15">
        <f t="shared" si="6"/>
        <v>330</v>
      </c>
      <c r="G22" s="15">
        <f>'[1]07'!H24</f>
        <v>125</v>
      </c>
      <c r="H22" s="16">
        <f>'[1]07'!I24</f>
        <v>0</v>
      </c>
      <c r="I22" s="16">
        <f>'[1]07'!J24</f>
        <v>27</v>
      </c>
      <c r="J22" s="16">
        <f>'[1]07'!K24</f>
        <v>0</v>
      </c>
      <c r="K22" s="15">
        <f t="shared" si="4"/>
        <v>152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27</v>
      </c>
      <c r="P22" s="16">
        <f t="shared" si="3"/>
        <v>0</v>
      </c>
      <c r="Q22" s="17">
        <f t="shared" si="5"/>
        <v>152</v>
      </c>
      <c r="R22" s="17"/>
    </row>
    <row r="23" spans="1:18">
      <c r="A23" s="8" t="s">
        <v>65</v>
      </c>
      <c r="B23" s="15">
        <f>'[1]07'!B25</f>
        <v>125</v>
      </c>
      <c r="C23" s="16">
        <f>'[1]07'!C25</f>
        <v>0</v>
      </c>
      <c r="D23" s="16">
        <f>'[1]07'!D25</f>
        <v>205</v>
      </c>
      <c r="E23" s="16">
        <f>'[1]07'!E25</f>
        <v>0</v>
      </c>
      <c r="F23" s="15">
        <f t="shared" si="6"/>
        <v>330</v>
      </c>
      <c r="G23" s="15">
        <f>'[1]07'!H25</f>
        <v>125</v>
      </c>
      <c r="H23" s="16">
        <f>'[1]07'!I25</f>
        <v>0</v>
      </c>
      <c r="I23" s="16">
        <f>'[1]07'!J25</f>
        <v>27</v>
      </c>
      <c r="J23" s="16">
        <f>'[1]07'!K25</f>
        <v>0</v>
      </c>
      <c r="K23" s="15">
        <f t="shared" si="4"/>
        <v>152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27</v>
      </c>
      <c r="P23" s="16">
        <f t="shared" si="3"/>
        <v>0</v>
      </c>
      <c r="Q23" s="17">
        <f t="shared" si="5"/>
        <v>152</v>
      </c>
      <c r="R23" s="17"/>
    </row>
    <row r="24" spans="1:18">
      <c r="A24" s="8" t="s">
        <v>66</v>
      </c>
      <c r="B24" s="15">
        <f>'[1]07'!B26</f>
        <v>125</v>
      </c>
      <c r="C24" s="16">
        <f>'[1]07'!C26</f>
        <v>0</v>
      </c>
      <c r="D24" s="16">
        <f>'[1]07'!D26</f>
        <v>205</v>
      </c>
      <c r="E24" s="16">
        <f>'[1]07'!E26</f>
        <v>0</v>
      </c>
      <c r="F24" s="15">
        <f t="shared" si="6"/>
        <v>330</v>
      </c>
      <c r="G24" s="15">
        <f>'[1]07'!H26</f>
        <v>125</v>
      </c>
      <c r="H24" s="16">
        <f>'[1]07'!I26</f>
        <v>0</v>
      </c>
      <c r="I24" s="16">
        <f>'[1]07'!J26</f>
        <v>27</v>
      </c>
      <c r="J24" s="16">
        <f>'[1]07'!K26</f>
        <v>0</v>
      </c>
      <c r="K24" s="15">
        <f t="shared" si="4"/>
        <v>152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27</v>
      </c>
      <c r="P24" s="16">
        <f t="shared" si="3"/>
        <v>0</v>
      </c>
      <c r="Q24" s="17">
        <f t="shared" si="5"/>
        <v>152</v>
      </c>
      <c r="R24" s="17"/>
    </row>
    <row r="25" spans="1:18">
      <c r="A25" s="8" t="s">
        <v>67</v>
      </c>
      <c r="B25" s="15">
        <f>'[1]07'!B27</f>
        <v>125</v>
      </c>
      <c r="C25" s="16">
        <f>'[1]07'!C27</f>
        <v>0</v>
      </c>
      <c r="D25" s="16">
        <f>'[1]07'!D27</f>
        <v>205</v>
      </c>
      <c r="E25" s="16">
        <f>'[1]07'!E27</f>
        <v>0</v>
      </c>
      <c r="F25" s="15">
        <f t="shared" si="6"/>
        <v>330</v>
      </c>
      <c r="G25" s="15">
        <f>'[1]07'!H27</f>
        <v>125</v>
      </c>
      <c r="H25" s="16">
        <f>'[1]07'!I27</f>
        <v>0</v>
      </c>
      <c r="I25" s="16">
        <f>'[1]07'!J27</f>
        <v>27</v>
      </c>
      <c r="J25" s="16">
        <f>'[1]07'!K27</f>
        <v>0</v>
      </c>
      <c r="K25" s="15">
        <f t="shared" si="4"/>
        <v>152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27</v>
      </c>
      <c r="P25" s="16">
        <f t="shared" si="3"/>
        <v>0</v>
      </c>
      <c r="Q25" s="17">
        <f t="shared" si="5"/>
        <v>152</v>
      </c>
      <c r="R25" s="17"/>
    </row>
    <row r="26" spans="1:18">
      <c r="A26" s="8" t="s">
        <v>68</v>
      </c>
      <c r="B26" s="15">
        <f>'[1]07'!B28</f>
        <v>125</v>
      </c>
      <c r="C26" s="16">
        <f>'[1]07'!C28</f>
        <v>0</v>
      </c>
      <c r="D26" s="16">
        <f>'[1]07'!D28</f>
        <v>205</v>
      </c>
      <c r="E26" s="16">
        <f>'[1]07'!E28</f>
        <v>0</v>
      </c>
      <c r="F26" s="15">
        <f t="shared" si="6"/>
        <v>330</v>
      </c>
      <c r="G26" s="15">
        <f>'[1]07'!H28</f>
        <v>125</v>
      </c>
      <c r="H26" s="16">
        <f>'[1]07'!I28</f>
        <v>0</v>
      </c>
      <c r="I26" s="16">
        <f>'[1]07'!J28</f>
        <v>27</v>
      </c>
      <c r="J26" s="16">
        <f>'[1]07'!K28</f>
        <v>0</v>
      </c>
      <c r="K26" s="15">
        <f t="shared" si="4"/>
        <v>152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27</v>
      </c>
      <c r="P26" s="16">
        <f t="shared" si="3"/>
        <v>0</v>
      </c>
      <c r="Q26" s="17">
        <f t="shared" si="5"/>
        <v>152</v>
      </c>
      <c r="R26" s="17"/>
    </row>
    <row r="27" spans="1:18">
      <c r="A27" s="8" t="s">
        <v>69</v>
      </c>
      <c r="B27" s="15">
        <f>'[1]07'!B29</f>
        <v>125</v>
      </c>
      <c r="C27" s="16">
        <f>'[1]07'!C29</f>
        <v>0</v>
      </c>
      <c r="D27" s="16">
        <f>'[1]07'!D29</f>
        <v>205</v>
      </c>
      <c r="E27" s="16">
        <f>'[1]07'!E29</f>
        <v>0</v>
      </c>
      <c r="F27" s="15">
        <f t="shared" si="6"/>
        <v>330</v>
      </c>
      <c r="G27" s="15">
        <f>'[1]07'!H29</f>
        <v>125</v>
      </c>
      <c r="H27" s="16">
        <f>'[1]07'!I29</f>
        <v>0</v>
      </c>
      <c r="I27" s="16">
        <f>'[1]07'!J29</f>
        <v>28</v>
      </c>
      <c r="J27" s="16">
        <f>'[1]07'!K29</f>
        <v>0</v>
      </c>
      <c r="K27" s="15">
        <f t="shared" si="4"/>
        <v>153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28</v>
      </c>
      <c r="P27" s="16">
        <f t="shared" si="3"/>
        <v>0</v>
      </c>
      <c r="Q27" s="17">
        <f t="shared" si="5"/>
        <v>153</v>
      </c>
      <c r="R27" s="17"/>
    </row>
    <row r="28" spans="1:18">
      <c r="A28" s="8" t="s">
        <v>70</v>
      </c>
      <c r="B28" s="15">
        <f>'[1]07'!B30</f>
        <v>125</v>
      </c>
      <c r="C28" s="16">
        <f>'[1]07'!C30</f>
        <v>0</v>
      </c>
      <c r="D28" s="16">
        <f>'[1]07'!D30</f>
        <v>205</v>
      </c>
      <c r="E28" s="16">
        <f>'[1]07'!E30</f>
        <v>0</v>
      </c>
      <c r="F28" s="15">
        <f t="shared" si="6"/>
        <v>330</v>
      </c>
      <c r="G28" s="15">
        <f>'[1]07'!H30</f>
        <v>125</v>
      </c>
      <c r="H28" s="16">
        <f>'[1]07'!I30</f>
        <v>0</v>
      </c>
      <c r="I28" s="16">
        <f>'[1]07'!J30</f>
        <v>28</v>
      </c>
      <c r="J28" s="16">
        <f>'[1]07'!K30</f>
        <v>0</v>
      </c>
      <c r="K28" s="15">
        <f t="shared" si="4"/>
        <v>153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28</v>
      </c>
      <c r="P28" s="16">
        <f t="shared" si="3"/>
        <v>0</v>
      </c>
      <c r="Q28" s="17">
        <f t="shared" si="5"/>
        <v>153</v>
      </c>
      <c r="R28" s="17"/>
    </row>
    <row r="29" spans="1:18">
      <c r="A29" s="8" t="s">
        <v>71</v>
      </c>
      <c r="B29" s="15">
        <f>'[1]07'!B31</f>
        <v>125</v>
      </c>
      <c r="C29" s="16">
        <f>'[1]07'!C31</f>
        <v>0</v>
      </c>
      <c r="D29" s="16">
        <f>'[1]07'!D31</f>
        <v>205</v>
      </c>
      <c r="E29" s="16">
        <f>'[1]07'!E31</f>
        <v>0</v>
      </c>
      <c r="F29" s="15">
        <f t="shared" si="6"/>
        <v>330</v>
      </c>
      <c r="G29" s="15">
        <f>'[1]07'!H31</f>
        <v>125</v>
      </c>
      <c r="H29" s="16">
        <f>'[1]07'!I31</f>
        <v>0</v>
      </c>
      <c r="I29" s="16">
        <f>'[1]07'!J31</f>
        <v>28</v>
      </c>
      <c r="J29" s="16">
        <f>'[1]07'!K31</f>
        <v>0</v>
      </c>
      <c r="K29" s="15">
        <f t="shared" si="4"/>
        <v>153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28</v>
      </c>
      <c r="P29" s="16">
        <f t="shared" si="3"/>
        <v>0</v>
      </c>
      <c r="Q29" s="17">
        <f t="shared" si="5"/>
        <v>153</v>
      </c>
      <c r="R29" s="17"/>
    </row>
    <row r="30" spans="1:18">
      <c r="A30" s="8" t="s">
        <v>72</v>
      </c>
      <c r="B30" s="15">
        <f>'[1]07'!B32</f>
        <v>125</v>
      </c>
      <c r="C30" s="16">
        <f>'[1]07'!C32</f>
        <v>0</v>
      </c>
      <c r="D30" s="16">
        <f>'[1]07'!D32</f>
        <v>205</v>
      </c>
      <c r="E30" s="16">
        <f>'[1]07'!E32</f>
        <v>0</v>
      </c>
      <c r="F30" s="15">
        <f t="shared" si="6"/>
        <v>330</v>
      </c>
      <c r="G30" s="15">
        <f>'[1]07'!H32</f>
        <v>125</v>
      </c>
      <c r="H30" s="16">
        <f>'[1]07'!I32</f>
        <v>0</v>
      </c>
      <c r="I30" s="16">
        <f>'[1]07'!J32</f>
        <v>28</v>
      </c>
      <c r="J30" s="16">
        <f>'[1]07'!K32</f>
        <v>0</v>
      </c>
      <c r="K30" s="15">
        <f t="shared" si="4"/>
        <v>153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28</v>
      </c>
      <c r="P30" s="16">
        <f t="shared" si="3"/>
        <v>0</v>
      </c>
      <c r="Q30" s="17">
        <f t="shared" si="5"/>
        <v>153</v>
      </c>
      <c r="R30" s="17"/>
    </row>
    <row r="31" spans="1:18">
      <c r="A31" s="8" t="s">
        <v>73</v>
      </c>
      <c r="B31" s="15">
        <f>'[1]07'!B33</f>
        <v>125</v>
      </c>
      <c r="C31" s="16">
        <f>'[1]07'!C33</f>
        <v>0</v>
      </c>
      <c r="D31" s="16">
        <f>'[1]07'!D33</f>
        <v>205</v>
      </c>
      <c r="E31" s="16">
        <f>'[1]07'!E33</f>
        <v>0</v>
      </c>
      <c r="F31" s="15">
        <f t="shared" si="6"/>
        <v>330</v>
      </c>
      <c r="G31" s="15">
        <f>'[1]07'!H33</f>
        <v>125</v>
      </c>
      <c r="H31" s="16">
        <f>'[1]07'!I33</f>
        <v>0</v>
      </c>
      <c r="I31" s="16">
        <f>'[1]07'!J33</f>
        <v>28</v>
      </c>
      <c r="J31" s="16">
        <f>'[1]07'!K33</f>
        <v>0</v>
      </c>
      <c r="K31" s="15">
        <f t="shared" si="4"/>
        <v>153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153</v>
      </c>
      <c r="R31" s="17"/>
    </row>
    <row r="32" spans="1:18">
      <c r="A32" s="8" t="s">
        <v>74</v>
      </c>
      <c r="B32" s="15">
        <f>'[1]07'!B34</f>
        <v>125</v>
      </c>
      <c r="C32" s="16">
        <f>'[1]07'!C34</f>
        <v>0</v>
      </c>
      <c r="D32" s="16">
        <f>'[1]07'!D34</f>
        <v>205</v>
      </c>
      <c r="E32" s="16">
        <f>'[1]07'!E34</f>
        <v>0</v>
      </c>
      <c r="F32" s="15">
        <f t="shared" si="6"/>
        <v>330</v>
      </c>
      <c r="G32" s="15">
        <f>'[1]07'!H34</f>
        <v>125</v>
      </c>
      <c r="H32" s="16">
        <f>'[1]07'!I34</f>
        <v>0</v>
      </c>
      <c r="I32" s="16">
        <f>'[1]07'!J34</f>
        <v>28</v>
      </c>
      <c r="J32" s="16">
        <f>'[1]07'!K34</f>
        <v>0</v>
      </c>
      <c r="K32" s="15">
        <f t="shared" si="4"/>
        <v>153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153</v>
      </c>
      <c r="R32" s="17"/>
    </row>
    <row r="33" spans="1:18">
      <c r="A33" s="8" t="s">
        <v>75</v>
      </c>
      <c r="B33" s="15">
        <f>'[1]07'!B35</f>
        <v>125</v>
      </c>
      <c r="C33" s="16">
        <f>'[1]07'!C35</f>
        <v>0</v>
      </c>
      <c r="D33" s="16">
        <f>'[1]07'!D35</f>
        <v>205</v>
      </c>
      <c r="E33" s="16">
        <f>'[1]07'!E35</f>
        <v>0</v>
      </c>
      <c r="F33" s="15">
        <f t="shared" si="6"/>
        <v>330</v>
      </c>
      <c r="G33" s="15">
        <f>'[1]07'!H35</f>
        <v>125</v>
      </c>
      <c r="H33" s="16">
        <f>'[1]07'!I35</f>
        <v>0</v>
      </c>
      <c r="I33" s="16">
        <f>'[1]07'!J35</f>
        <v>29</v>
      </c>
      <c r="J33" s="16">
        <f>'[1]07'!K35</f>
        <v>0</v>
      </c>
      <c r="K33" s="15">
        <f t="shared" si="4"/>
        <v>154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29</v>
      </c>
      <c r="P33" s="16">
        <f t="shared" si="3"/>
        <v>0</v>
      </c>
      <c r="Q33" s="17">
        <f t="shared" si="5"/>
        <v>154</v>
      </c>
      <c r="R33" s="17"/>
    </row>
    <row r="34" spans="1:18">
      <c r="A34" s="8" t="s">
        <v>76</v>
      </c>
      <c r="B34" s="15">
        <f>'[1]07'!B36</f>
        <v>125</v>
      </c>
      <c r="C34" s="16">
        <f>'[1]07'!C36</f>
        <v>0</v>
      </c>
      <c r="D34" s="16">
        <f>'[1]07'!D36</f>
        <v>205</v>
      </c>
      <c r="E34" s="16">
        <f>'[1]07'!E36</f>
        <v>0</v>
      </c>
      <c r="F34" s="15">
        <f t="shared" si="6"/>
        <v>330</v>
      </c>
      <c r="G34" s="15">
        <f>'[1]07'!H36</f>
        <v>125</v>
      </c>
      <c r="H34" s="16">
        <f>'[1]07'!I36</f>
        <v>0</v>
      </c>
      <c r="I34" s="16">
        <f>'[1]07'!J36</f>
        <v>29</v>
      </c>
      <c r="J34" s="16">
        <f>'[1]07'!K36</f>
        <v>0</v>
      </c>
      <c r="K34" s="15">
        <f t="shared" si="4"/>
        <v>154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29</v>
      </c>
      <c r="P34" s="16">
        <f t="shared" si="3"/>
        <v>0</v>
      </c>
      <c r="Q34" s="17">
        <f t="shared" si="5"/>
        <v>154</v>
      </c>
      <c r="R34" s="17"/>
    </row>
    <row r="35" spans="1:18">
      <c r="A35" s="8" t="s">
        <v>77</v>
      </c>
      <c r="B35" s="15">
        <f>'[1]07'!B37</f>
        <v>125</v>
      </c>
      <c r="C35" s="16">
        <f>'[1]07'!C37</f>
        <v>0</v>
      </c>
      <c r="D35" s="16">
        <f>'[1]07'!D37</f>
        <v>205</v>
      </c>
      <c r="E35" s="16">
        <f>'[1]07'!E37</f>
        <v>0</v>
      </c>
      <c r="F35" s="15">
        <f t="shared" si="6"/>
        <v>330</v>
      </c>
      <c r="G35" s="15">
        <f>'[1]07'!H37</f>
        <v>125</v>
      </c>
      <c r="H35" s="16">
        <f>'[1]07'!I37</f>
        <v>0</v>
      </c>
      <c r="I35" s="16">
        <f>'[1]07'!J37</f>
        <v>29</v>
      </c>
      <c r="J35" s="16">
        <f>'[1]07'!K37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29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  <c r="R35" s="17"/>
    </row>
    <row r="36" spans="1:18">
      <c r="A36" s="8" t="s">
        <v>78</v>
      </c>
      <c r="B36" s="15">
        <f>'[1]07'!B38</f>
        <v>125</v>
      </c>
      <c r="C36" s="16">
        <f>'[1]07'!C38</f>
        <v>0</v>
      </c>
      <c r="D36" s="16">
        <f>'[1]07'!D38</f>
        <v>205</v>
      </c>
      <c r="E36" s="16">
        <f>'[1]07'!E38</f>
        <v>0</v>
      </c>
      <c r="F36" s="15">
        <f t="shared" si="6"/>
        <v>330</v>
      </c>
      <c r="G36" s="15">
        <f>'[1]07'!H38</f>
        <v>125</v>
      </c>
      <c r="H36" s="16">
        <f>'[1]07'!I38</f>
        <v>0</v>
      </c>
      <c r="I36" s="16">
        <f>'[1]07'!J38</f>
        <v>29</v>
      </c>
      <c r="J36" s="16">
        <f>'[1]07'!K38</f>
        <v>0</v>
      </c>
      <c r="K36" s="15">
        <f t="shared" si="4"/>
        <v>154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29</v>
      </c>
      <c r="P36" s="16">
        <f t="shared" si="10"/>
        <v>0</v>
      </c>
      <c r="Q36" s="17">
        <f t="shared" si="5"/>
        <v>154</v>
      </c>
      <c r="R36" s="17"/>
    </row>
    <row r="37" spans="1:18">
      <c r="A37" s="8" t="s">
        <v>79</v>
      </c>
      <c r="B37" s="15">
        <f>'[1]07'!B39</f>
        <v>125</v>
      </c>
      <c r="C37" s="16">
        <f>'[1]07'!C39</f>
        <v>0</v>
      </c>
      <c r="D37" s="16">
        <f>'[1]07'!D39</f>
        <v>205</v>
      </c>
      <c r="E37" s="16">
        <f>'[1]07'!E39</f>
        <v>0</v>
      </c>
      <c r="F37" s="15">
        <f t="shared" si="6"/>
        <v>330</v>
      </c>
      <c r="G37" s="15">
        <f>'[1]07'!H39</f>
        <v>125</v>
      </c>
      <c r="H37" s="16">
        <f>'[1]07'!I39</f>
        <v>0</v>
      </c>
      <c r="I37" s="16">
        <f>'[1]07'!J39</f>
        <v>29</v>
      </c>
      <c r="J37" s="16">
        <f>'[1]07'!K39</f>
        <v>0</v>
      </c>
      <c r="K37" s="15">
        <f t="shared" si="4"/>
        <v>154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29</v>
      </c>
      <c r="P37" s="16">
        <f t="shared" si="10"/>
        <v>0</v>
      </c>
      <c r="Q37" s="17">
        <f t="shared" si="5"/>
        <v>154</v>
      </c>
      <c r="R37" s="17"/>
    </row>
    <row r="38" spans="1:18">
      <c r="A38" s="8" t="s">
        <v>80</v>
      </c>
      <c r="B38" s="15">
        <f>'[1]07'!B40</f>
        <v>125</v>
      </c>
      <c r="C38" s="16">
        <f>'[1]07'!C40</f>
        <v>0</v>
      </c>
      <c r="D38" s="16">
        <f>'[1]07'!D40</f>
        <v>205</v>
      </c>
      <c r="E38" s="16">
        <f>'[1]07'!E40</f>
        <v>0</v>
      </c>
      <c r="F38" s="15">
        <f t="shared" si="6"/>
        <v>330</v>
      </c>
      <c r="G38" s="15">
        <f>'[1]07'!H40</f>
        <v>125</v>
      </c>
      <c r="H38" s="16">
        <f>'[1]07'!I40</f>
        <v>0</v>
      </c>
      <c r="I38" s="16">
        <f>'[1]07'!J40</f>
        <v>29</v>
      </c>
      <c r="J38" s="16">
        <f>'[1]07'!K40</f>
        <v>0</v>
      </c>
      <c r="K38" s="15">
        <f t="shared" si="4"/>
        <v>154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29</v>
      </c>
      <c r="P38" s="16">
        <f t="shared" si="10"/>
        <v>0</v>
      </c>
      <c r="Q38" s="17">
        <f t="shared" si="5"/>
        <v>154</v>
      </c>
      <c r="R38" s="17"/>
    </row>
    <row r="39" spans="1:18">
      <c r="A39" s="8" t="s">
        <v>81</v>
      </c>
      <c r="B39" s="15">
        <f>'[1]07'!B41</f>
        <v>125</v>
      </c>
      <c r="C39" s="16">
        <f>'[1]07'!C41</f>
        <v>0</v>
      </c>
      <c r="D39" s="16">
        <f>'[1]07'!D41</f>
        <v>205</v>
      </c>
      <c r="E39" s="16">
        <f>'[1]07'!E41</f>
        <v>0</v>
      </c>
      <c r="F39" s="15">
        <f t="shared" si="6"/>
        <v>330</v>
      </c>
      <c r="G39" s="15">
        <f>'[1]07'!H41</f>
        <v>125</v>
      </c>
      <c r="H39" s="16">
        <f>'[1]07'!I41</f>
        <v>0</v>
      </c>
      <c r="I39" s="16">
        <f>'[1]07'!J41</f>
        <v>29</v>
      </c>
      <c r="J39" s="16">
        <f>'[1]07'!K41</f>
        <v>0</v>
      </c>
      <c r="K39" s="15">
        <f t="shared" si="4"/>
        <v>154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29</v>
      </c>
      <c r="P39" s="16">
        <f t="shared" si="10"/>
        <v>0</v>
      </c>
      <c r="Q39" s="17">
        <f t="shared" si="5"/>
        <v>154</v>
      </c>
      <c r="R39" s="17"/>
    </row>
    <row r="40" spans="1:18">
      <c r="A40" s="8" t="s">
        <v>82</v>
      </c>
      <c r="B40" s="15">
        <f>'[1]07'!B42</f>
        <v>125</v>
      </c>
      <c r="C40" s="16">
        <f>'[1]07'!C42</f>
        <v>0</v>
      </c>
      <c r="D40" s="16">
        <f>'[1]07'!D42</f>
        <v>205</v>
      </c>
      <c r="E40" s="16">
        <f>'[1]07'!E42</f>
        <v>0</v>
      </c>
      <c r="F40" s="15">
        <f t="shared" si="6"/>
        <v>330</v>
      </c>
      <c r="G40" s="15">
        <f>'[1]07'!H42</f>
        <v>125</v>
      </c>
      <c r="H40" s="16">
        <f>'[1]07'!I42</f>
        <v>0</v>
      </c>
      <c r="I40" s="16">
        <f>'[1]07'!J42</f>
        <v>29</v>
      </c>
      <c r="J40" s="16">
        <f>'[1]07'!K42</f>
        <v>0</v>
      </c>
      <c r="K40" s="15">
        <f t="shared" si="4"/>
        <v>154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29</v>
      </c>
      <c r="P40" s="16">
        <f t="shared" si="10"/>
        <v>0</v>
      </c>
      <c r="Q40" s="17">
        <f t="shared" si="5"/>
        <v>154</v>
      </c>
      <c r="R40" s="17"/>
    </row>
    <row r="41" spans="1:18">
      <c r="A41" s="8" t="s">
        <v>83</v>
      </c>
      <c r="B41" s="15">
        <f>'[1]07'!B43</f>
        <v>125</v>
      </c>
      <c r="C41" s="16">
        <f>'[1]07'!C43</f>
        <v>0</v>
      </c>
      <c r="D41" s="16">
        <f>'[1]07'!D43</f>
        <v>205</v>
      </c>
      <c r="E41" s="16">
        <f>'[1]07'!E43</f>
        <v>0</v>
      </c>
      <c r="F41" s="15">
        <f t="shared" si="6"/>
        <v>330</v>
      </c>
      <c r="G41" s="15">
        <f>'[1]07'!H43</f>
        <v>125</v>
      </c>
      <c r="H41" s="16">
        <f>'[1]07'!I43</f>
        <v>0</v>
      </c>
      <c r="I41" s="16">
        <f>'[1]07'!J43</f>
        <v>29</v>
      </c>
      <c r="J41" s="16">
        <f>'[1]07'!K43</f>
        <v>0</v>
      </c>
      <c r="K41" s="15">
        <f t="shared" si="4"/>
        <v>154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29</v>
      </c>
      <c r="P41" s="16">
        <f t="shared" si="10"/>
        <v>0</v>
      </c>
      <c r="Q41" s="17">
        <f t="shared" si="5"/>
        <v>154</v>
      </c>
      <c r="R41" s="17"/>
    </row>
    <row r="42" spans="1:18">
      <c r="A42" s="8" t="s">
        <v>84</v>
      </c>
      <c r="B42" s="15">
        <f>'[1]07'!B44</f>
        <v>125</v>
      </c>
      <c r="C42" s="16">
        <f>'[1]07'!C44</f>
        <v>0</v>
      </c>
      <c r="D42" s="16">
        <f>'[1]07'!D44</f>
        <v>205</v>
      </c>
      <c r="E42" s="16">
        <f>'[1]07'!E44</f>
        <v>0</v>
      </c>
      <c r="F42" s="15">
        <f t="shared" si="6"/>
        <v>330</v>
      </c>
      <c r="G42" s="15">
        <f>'[1]07'!H44</f>
        <v>125</v>
      </c>
      <c r="H42" s="16">
        <f>'[1]07'!I44</f>
        <v>0</v>
      </c>
      <c r="I42" s="16">
        <f>'[1]07'!J44</f>
        <v>29</v>
      </c>
      <c r="J42" s="16">
        <f>'[1]07'!K44</f>
        <v>0</v>
      </c>
      <c r="K42" s="15">
        <f t="shared" si="4"/>
        <v>154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29</v>
      </c>
      <c r="P42" s="16">
        <f t="shared" si="10"/>
        <v>0</v>
      </c>
      <c r="Q42" s="17">
        <f t="shared" si="5"/>
        <v>154</v>
      </c>
      <c r="R42" s="17"/>
    </row>
    <row r="43" spans="1:18">
      <c r="A43" s="8" t="s">
        <v>85</v>
      </c>
      <c r="B43" s="15">
        <f>'[1]07'!B45</f>
        <v>125</v>
      </c>
      <c r="C43" s="16">
        <f>'[1]07'!C45</f>
        <v>0</v>
      </c>
      <c r="D43" s="16">
        <f>'[1]07'!D45</f>
        <v>205</v>
      </c>
      <c r="E43" s="16">
        <f>'[1]07'!E45</f>
        <v>0</v>
      </c>
      <c r="F43" s="15">
        <f t="shared" si="6"/>
        <v>330</v>
      </c>
      <c r="G43" s="15">
        <f>'[1]07'!H45</f>
        <v>125</v>
      </c>
      <c r="H43" s="16">
        <f>'[1]07'!I45</f>
        <v>0</v>
      </c>
      <c r="I43" s="16">
        <f>'[1]07'!J45</f>
        <v>25</v>
      </c>
      <c r="J43" s="16">
        <f>'[1]07'!K45</f>
        <v>0</v>
      </c>
      <c r="K43" s="15">
        <f t="shared" si="4"/>
        <v>150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25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'[1]07'!B46</f>
        <v>125</v>
      </c>
      <c r="C44" s="16">
        <f>'[1]07'!C46</f>
        <v>0</v>
      </c>
      <c r="D44" s="16">
        <f>'[1]07'!D46</f>
        <v>205</v>
      </c>
      <c r="E44" s="16">
        <f>'[1]07'!E46</f>
        <v>0</v>
      </c>
      <c r="F44" s="15">
        <f t="shared" si="6"/>
        <v>330</v>
      </c>
      <c r="G44" s="15">
        <f>'[1]07'!H46</f>
        <v>125</v>
      </c>
      <c r="H44" s="16">
        <f>'[1]07'!I46</f>
        <v>0</v>
      </c>
      <c r="I44" s="16">
        <f>'[1]07'!J46</f>
        <v>25</v>
      </c>
      <c r="J44" s="16">
        <f>'[1]07'!K46</f>
        <v>0</v>
      </c>
      <c r="K44" s="15">
        <f t="shared" si="4"/>
        <v>150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25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'[1]07'!B47</f>
        <v>125</v>
      </c>
      <c r="C45" s="16">
        <f>'[1]07'!C47</f>
        <v>0</v>
      </c>
      <c r="D45" s="16">
        <f>'[1]07'!D47</f>
        <v>205</v>
      </c>
      <c r="E45" s="16">
        <f>'[1]07'!E47</f>
        <v>0</v>
      </c>
      <c r="F45" s="15">
        <f t="shared" si="6"/>
        <v>330</v>
      </c>
      <c r="G45" s="15">
        <f>'[1]07'!H47</f>
        <v>125</v>
      </c>
      <c r="H45" s="16">
        <f>'[1]07'!I47</f>
        <v>0</v>
      </c>
      <c r="I45" s="16">
        <f>'[1]07'!J47</f>
        <v>25</v>
      </c>
      <c r="J45" s="16">
        <f>'[1]07'!K47</f>
        <v>0</v>
      </c>
      <c r="K45" s="15">
        <f t="shared" si="4"/>
        <v>150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25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'[1]07'!B48</f>
        <v>125</v>
      </c>
      <c r="C46" s="16">
        <f>'[1]07'!C48</f>
        <v>0</v>
      </c>
      <c r="D46" s="16">
        <f>'[1]07'!D48</f>
        <v>205</v>
      </c>
      <c r="E46" s="16">
        <f>'[1]07'!E48</f>
        <v>0</v>
      </c>
      <c r="F46" s="15">
        <f t="shared" si="6"/>
        <v>330</v>
      </c>
      <c r="G46" s="15">
        <f>'[1]07'!H48</f>
        <v>125</v>
      </c>
      <c r="H46" s="16">
        <f>'[1]07'!I48</f>
        <v>0</v>
      </c>
      <c r="I46" s="16">
        <f>'[1]07'!J48</f>
        <v>25</v>
      </c>
      <c r="J46" s="16">
        <f>'[1]07'!K48</f>
        <v>0</v>
      </c>
      <c r="K46" s="15">
        <f t="shared" si="4"/>
        <v>150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25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'[1]07'!B49</f>
        <v>125</v>
      </c>
      <c r="C47" s="16">
        <f>'[1]07'!C49</f>
        <v>0</v>
      </c>
      <c r="D47" s="16">
        <f>'[1]07'!D49</f>
        <v>205</v>
      </c>
      <c r="E47" s="16">
        <f>'[1]07'!E49</f>
        <v>0</v>
      </c>
      <c r="F47" s="15">
        <f t="shared" si="6"/>
        <v>330</v>
      </c>
      <c r="G47" s="15">
        <f>'[1]07'!H49</f>
        <v>125</v>
      </c>
      <c r="H47" s="16">
        <f>'[1]07'!I49</f>
        <v>0</v>
      </c>
      <c r="I47" s="16">
        <f>'[1]07'!J49</f>
        <v>25</v>
      </c>
      <c r="J47" s="16">
        <f>'[1]07'!K49</f>
        <v>0</v>
      </c>
      <c r="K47" s="15">
        <f t="shared" si="4"/>
        <v>150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'[1]07'!B50</f>
        <v>125</v>
      </c>
      <c r="C48" s="16">
        <f>'[1]07'!C50</f>
        <v>0</v>
      </c>
      <c r="D48" s="16">
        <f>'[1]07'!D50</f>
        <v>205</v>
      </c>
      <c r="E48" s="16">
        <f>'[1]07'!E50</f>
        <v>0</v>
      </c>
      <c r="F48" s="15">
        <f t="shared" si="6"/>
        <v>330</v>
      </c>
      <c r="G48" s="15">
        <f>'[1]07'!H50</f>
        <v>125</v>
      </c>
      <c r="H48" s="16">
        <f>'[1]07'!I50</f>
        <v>0</v>
      </c>
      <c r="I48" s="16">
        <f>'[1]07'!J50</f>
        <v>25</v>
      </c>
      <c r="J48" s="16">
        <f>'[1]07'!K50</f>
        <v>0</v>
      </c>
      <c r="K48" s="15">
        <f t="shared" si="4"/>
        <v>150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'[1]07'!B51</f>
        <v>125</v>
      </c>
      <c r="C49" s="16">
        <f>'[1]07'!C51</f>
        <v>0</v>
      </c>
      <c r="D49" s="16">
        <f>'[1]07'!D51</f>
        <v>205</v>
      </c>
      <c r="E49" s="16">
        <f>'[1]07'!E51</f>
        <v>0</v>
      </c>
      <c r="F49" s="15">
        <f t="shared" si="6"/>
        <v>330</v>
      </c>
      <c r="G49" s="15">
        <f>'[1]07'!H51</f>
        <v>125</v>
      </c>
      <c r="H49" s="16">
        <f>'[1]07'!I51</f>
        <v>0</v>
      </c>
      <c r="I49" s="16">
        <f>'[1]07'!J51</f>
        <v>25</v>
      </c>
      <c r="J49" s="16">
        <f>'[1]07'!K51</f>
        <v>0</v>
      </c>
      <c r="K49" s="15">
        <f t="shared" si="4"/>
        <v>150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'[1]07'!B52</f>
        <v>125</v>
      </c>
      <c r="C50" s="16">
        <f>'[1]07'!C52</f>
        <v>0</v>
      </c>
      <c r="D50" s="16">
        <f>'[1]07'!D52</f>
        <v>205</v>
      </c>
      <c r="E50" s="16">
        <f>'[1]07'!E52</f>
        <v>0</v>
      </c>
      <c r="F50" s="15">
        <f t="shared" si="6"/>
        <v>330</v>
      </c>
      <c r="G50" s="15">
        <f>'[1]07'!H52</f>
        <v>125</v>
      </c>
      <c r="H50" s="16">
        <f>'[1]07'!I52</f>
        <v>0</v>
      </c>
      <c r="I50" s="16">
        <f>'[1]07'!J52</f>
        <v>25</v>
      </c>
      <c r="J50" s="16">
        <f>'[1]07'!K52</f>
        <v>0</v>
      </c>
      <c r="K50" s="15">
        <f t="shared" si="4"/>
        <v>150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'[1]07'!B53</f>
        <v>125</v>
      </c>
      <c r="C51" s="16">
        <f>'[1]07'!C53</f>
        <v>0</v>
      </c>
      <c r="D51" s="16">
        <f>'[1]07'!D53</f>
        <v>205</v>
      </c>
      <c r="E51" s="16">
        <f>'[1]07'!E53</f>
        <v>0</v>
      </c>
      <c r="F51" s="15">
        <f t="shared" si="6"/>
        <v>330</v>
      </c>
      <c r="G51" s="15">
        <f>'[1]07'!H53</f>
        <v>125</v>
      </c>
      <c r="H51" s="16">
        <f>'[1]07'!I53</f>
        <v>0</v>
      </c>
      <c r="I51" s="16">
        <f>'[1]07'!J53</f>
        <v>21</v>
      </c>
      <c r="J51" s="16">
        <f>'[1]07'!K53</f>
        <v>0</v>
      </c>
      <c r="K51" s="15">
        <f t="shared" si="4"/>
        <v>146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21</v>
      </c>
      <c r="P51" s="16">
        <f t="shared" si="10"/>
        <v>0</v>
      </c>
      <c r="Q51" s="17">
        <f t="shared" si="5"/>
        <v>146</v>
      </c>
      <c r="R51" s="17"/>
    </row>
    <row r="52" spans="1:18">
      <c r="A52" s="8" t="s">
        <v>94</v>
      </c>
      <c r="B52" s="15">
        <f>'[1]07'!B54</f>
        <v>125</v>
      </c>
      <c r="C52" s="16">
        <f>'[1]07'!C54</f>
        <v>0</v>
      </c>
      <c r="D52" s="16">
        <f>'[1]07'!D54</f>
        <v>205</v>
      </c>
      <c r="E52" s="16">
        <f>'[1]07'!E54</f>
        <v>0</v>
      </c>
      <c r="F52" s="15">
        <f t="shared" si="6"/>
        <v>330</v>
      </c>
      <c r="G52" s="15">
        <f>'[1]07'!H54</f>
        <v>125</v>
      </c>
      <c r="H52" s="16">
        <f>'[1]07'!I54</f>
        <v>0</v>
      </c>
      <c r="I52" s="16">
        <f>'[1]07'!J54</f>
        <v>21</v>
      </c>
      <c r="J52" s="16">
        <f>'[1]07'!K54</f>
        <v>0</v>
      </c>
      <c r="K52" s="15">
        <f t="shared" si="4"/>
        <v>146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21</v>
      </c>
      <c r="P52" s="16">
        <f t="shared" si="10"/>
        <v>0</v>
      </c>
      <c r="Q52" s="17">
        <f t="shared" si="5"/>
        <v>146</v>
      </c>
      <c r="R52" s="17"/>
    </row>
    <row r="53" spans="1:18">
      <c r="A53" s="8" t="s">
        <v>95</v>
      </c>
      <c r="B53" s="15">
        <f>'[1]07'!B55</f>
        <v>125</v>
      </c>
      <c r="C53" s="16">
        <f>'[1]07'!C55</f>
        <v>0</v>
      </c>
      <c r="D53" s="16">
        <f>'[1]07'!D55</f>
        <v>205</v>
      </c>
      <c r="E53" s="16">
        <f>'[1]07'!E55</f>
        <v>0</v>
      </c>
      <c r="F53" s="15">
        <f t="shared" si="6"/>
        <v>330</v>
      </c>
      <c r="G53" s="15">
        <f>'[1]07'!H55</f>
        <v>125</v>
      </c>
      <c r="H53" s="16">
        <f>'[1]07'!I55</f>
        <v>0</v>
      </c>
      <c r="I53" s="16">
        <f>'[1]07'!J55</f>
        <v>21</v>
      </c>
      <c r="J53" s="16">
        <f>'[1]07'!K55</f>
        <v>0</v>
      </c>
      <c r="K53" s="15">
        <f t="shared" si="4"/>
        <v>146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21</v>
      </c>
      <c r="P53" s="16">
        <f t="shared" si="10"/>
        <v>0</v>
      </c>
      <c r="Q53" s="17">
        <f t="shared" si="5"/>
        <v>146</v>
      </c>
      <c r="R53" s="17"/>
    </row>
    <row r="54" spans="1:18">
      <c r="A54" s="8" t="s">
        <v>96</v>
      </c>
      <c r="B54" s="15">
        <f>'[1]07'!B56</f>
        <v>125</v>
      </c>
      <c r="C54" s="16">
        <f>'[1]07'!C56</f>
        <v>0</v>
      </c>
      <c r="D54" s="16">
        <f>'[1]07'!D56</f>
        <v>205</v>
      </c>
      <c r="E54" s="16">
        <f>'[1]07'!E56</f>
        <v>0</v>
      </c>
      <c r="F54" s="15">
        <f t="shared" si="6"/>
        <v>330</v>
      </c>
      <c r="G54" s="15">
        <f>'[1]07'!H56</f>
        <v>125</v>
      </c>
      <c r="H54" s="16">
        <f>'[1]07'!I56</f>
        <v>0</v>
      </c>
      <c r="I54" s="16">
        <f>'[1]07'!J56</f>
        <v>21</v>
      </c>
      <c r="J54" s="16">
        <f>'[1]07'!K56</f>
        <v>0</v>
      </c>
      <c r="K54" s="15">
        <f t="shared" si="4"/>
        <v>146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21</v>
      </c>
      <c r="P54" s="16">
        <f t="shared" si="10"/>
        <v>0</v>
      </c>
      <c r="Q54" s="17">
        <f t="shared" si="5"/>
        <v>146</v>
      </c>
      <c r="R54" s="17"/>
    </row>
    <row r="55" spans="1:18">
      <c r="A55" s="8" t="s">
        <v>97</v>
      </c>
      <c r="B55" s="15">
        <f>'[1]07'!B57</f>
        <v>125</v>
      </c>
      <c r="C55" s="16">
        <f>'[1]07'!C57</f>
        <v>0</v>
      </c>
      <c r="D55" s="16">
        <f>'[1]07'!D57</f>
        <v>205</v>
      </c>
      <c r="E55" s="16">
        <f>'[1]07'!E57</f>
        <v>0</v>
      </c>
      <c r="F55" s="15">
        <f t="shared" si="6"/>
        <v>330</v>
      </c>
      <c r="G55" s="15">
        <f>'[1]07'!H57</f>
        <v>125</v>
      </c>
      <c r="H55" s="16">
        <f>'[1]07'!I57</f>
        <v>0</v>
      </c>
      <c r="I55" s="16">
        <f>'[1]07'!J57</f>
        <v>21</v>
      </c>
      <c r="J55" s="16">
        <f>'[1]07'!K57</f>
        <v>0</v>
      </c>
      <c r="K55" s="15">
        <f t="shared" si="4"/>
        <v>146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21</v>
      </c>
      <c r="P55" s="16">
        <f t="shared" si="10"/>
        <v>0</v>
      </c>
      <c r="Q55" s="17">
        <f t="shared" si="5"/>
        <v>146</v>
      </c>
      <c r="R55" s="17"/>
    </row>
    <row r="56" spans="1:18">
      <c r="A56" s="8" t="s">
        <v>98</v>
      </c>
      <c r="B56" s="15">
        <f>'[1]07'!B58</f>
        <v>125</v>
      </c>
      <c r="C56" s="16">
        <f>'[1]07'!C58</f>
        <v>0</v>
      </c>
      <c r="D56" s="16">
        <f>'[1]07'!D58</f>
        <v>205</v>
      </c>
      <c r="E56" s="16">
        <f>'[1]07'!E58</f>
        <v>0</v>
      </c>
      <c r="F56" s="15">
        <f t="shared" si="6"/>
        <v>330</v>
      </c>
      <c r="G56" s="15">
        <f>'[1]07'!H58</f>
        <v>125</v>
      </c>
      <c r="H56" s="16">
        <f>'[1]07'!I58</f>
        <v>0</v>
      </c>
      <c r="I56" s="16">
        <f>'[1]07'!J58</f>
        <v>21</v>
      </c>
      <c r="J56" s="16">
        <f>'[1]07'!K58</f>
        <v>0</v>
      </c>
      <c r="K56" s="15">
        <f t="shared" si="4"/>
        <v>146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21</v>
      </c>
      <c r="P56" s="16">
        <f t="shared" si="10"/>
        <v>0</v>
      </c>
      <c r="Q56" s="17">
        <f t="shared" si="5"/>
        <v>146</v>
      </c>
      <c r="R56" s="17"/>
    </row>
    <row r="57" spans="1:18">
      <c r="A57" s="8" t="s">
        <v>99</v>
      </c>
      <c r="B57" s="15">
        <f>'[1]07'!B59</f>
        <v>125</v>
      </c>
      <c r="C57" s="16">
        <f>'[1]07'!C59</f>
        <v>0</v>
      </c>
      <c r="D57" s="16">
        <f>'[1]07'!D59</f>
        <v>205</v>
      </c>
      <c r="E57" s="16">
        <f>'[1]07'!E59</f>
        <v>0</v>
      </c>
      <c r="F57" s="15">
        <f t="shared" si="6"/>
        <v>330</v>
      </c>
      <c r="G57" s="15">
        <f>'[1]07'!H59</f>
        <v>125</v>
      </c>
      <c r="H57" s="16">
        <f>'[1]07'!I59</f>
        <v>0</v>
      </c>
      <c r="I57" s="16">
        <f>'[1]07'!J59</f>
        <v>22</v>
      </c>
      <c r="J57" s="16">
        <f>'[1]07'!K59</f>
        <v>0</v>
      </c>
      <c r="K57" s="15">
        <f t="shared" si="4"/>
        <v>147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22</v>
      </c>
      <c r="P57" s="16">
        <f t="shared" si="10"/>
        <v>0</v>
      </c>
      <c r="Q57" s="17">
        <f t="shared" si="5"/>
        <v>147</v>
      </c>
      <c r="R57" s="17"/>
    </row>
    <row r="58" spans="1:18">
      <c r="A58" s="8" t="s">
        <v>100</v>
      </c>
      <c r="B58" s="15">
        <f>'[1]07'!B60</f>
        <v>125</v>
      </c>
      <c r="C58" s="16">
        <f>'[1]07'!C60</f>
        <v>0</v>
      </c>
      <c r="D58" s="16">
        <f>'[1]07'!D60</f>
        <v>205</v>
      </c>
      <c r="E58" s="16">
        <f>'[1]07'!E60</f>
        <v>0</v>
      </c>
      <c r="F58" s="15">
        <f t="shared" si="6"/>
        <v>330</v>
      </c>
      <c r="G58" s="15">
        <f>'[1]07'!H60</f>
        <v>125</v>
      </c>
      <c r="H58" s="16">
        <f>'[1]07'!I60</f>
        <v>0</v>
      </c>
      <c r="I58" s="16">
        <f>'[1]07'!J60</f>
        <v>22</v>
      </c>
      <c r="J58" s="16">
        <f>'[1]07'!K60</f>
        <v>0</v>
      </c>
      <c r="K58" s="15">
        <f t="shared" si="4"/>
        <v>147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22</v>
      </c>
      <c r="P58" s="16">
        <f t="shared" si="10"/>
        <v>0</v>
      </c>
      <c r="Q58" s="17">
        <f t="shared" si="5"/>
        <v>147</v>
      </c>
      <c r="R58" s="17"/>
    </row>
    <row r="59" spans="1:18">
      <c r="A59" s="8" t="s">
        <v>101</v>
      </c>
      <c r="B59" s="15">
        <f>'[1]07'!B61</f>
        <v>125</v>
      </c>
      <c r="C59" s="16">
        <f>'[1]07'!C61</f>
        <v>0</v>
      </c>
      <c r="D59" s="16">
        <f>'[1]07'!D61</f>
        <v>205</v>
      </c>
      <c r="E59" s="16">
        <f>'[1]07'!E61</f>
        <v>0</v>
      </c>
      <c r="F59" s="15">
        <f t="shared" si="6"/>
        <v>330</v>
      </c>
      <c r="G59" s="15">
        <f>'[1]07'!H61</f>
        <v>125</v>
      </c>
      <c r="H59" s="16">
        <f>'[1]07'!I61</f>
        <v>0</v>
      </c>
      <c r="I59" s="16">
        <f>'[1]07'!J61</f>
        <v>23</v>
      </c>
      <c r="J59" s="16">
        <f>'[1]07'!K61</f>
        <v>0</v>
      </c>
      <c r="K59" s="15">
        <f t="shared" si="4"/>
        <v>148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23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'[1]07'!B62</f>
        <v>125</v>
      </c>
      <c r="C60" s="16">
        <f>'[1]07'!C62</f>
        <v>0</v>
      </c>
      <c r="D60" s="16">
        <f>'[1]07'!D62</f>
        <v>205</v>
      </c>
      <c r="E60" s="16">
        <f>'[1]07'!E62</f>
        <v>0</v>
      </c>
      <c r="F60" s="15">
        <f t="shared" si="6"/>
        <v>330</v>
      </c>
      <c r="G60" s="15">
        <f>'[1]07'!H62</f>
        <v>125</v>
      </c>
      <c r="H60" s="16">
        <f>'[1]07'!I62</f>
        <v>0</v>
      </c>
      <c r="I60" s="16">
        <f>'[1]07'!J62</f>
        <v>23</v>
      </c>
      <c r="J60" s="16">
        <f>'[1]07'!K62</f>
        <v>0</v>
      </c>
      <c r="K60" s="15">
        <f t="shared" si="4"/>
        <v>148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23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'[1]07'!B63</f>
        <v>125</v>
      </c>
      <c r="C61" s="16">
        <f>'[1]07'!C63</f>
        <v>0</v>
      </c>
      <c r="D61" s="16">
        <f>'[1]07'!D63</f>
        <v>205</v>
      </c>
      <c r="E61" s="16">
        <f>'[1]07'!E63</f>
        <v>0</v>
      </c>
      <c r="F61" s="15">
        <f t="shared" si="6"/>
        <v>330</v>
      </c>
      <c r="G61" s="15">
        <f>'[1]07'!H63</f>
        <v>125</v>
      </c>
      <c r="H61" s="16">
        <f>'[1]07'!I63</f>
        <v>0</v>
      </c>
      <c r="I61" s="16">
        <f>'[1]07'!J63</f>
        <v>23</v>
      </c>
      <c r="J61" s="16">
        <f>'[1]07'!K63</f>
        <v>0</v>
      </c>
      <c r="K61" s="15">
        <f t="shared" si="4"/>
        <v>148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23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'[1]07'!B64</f>
        <v>125</v>
      </c>
      <c r="C62" s="16">
        <f>'[1]07'!C64</f>
        <v>0</v>
      </c>
      <c r="D62" s="16">
        <f>'[1]07'!D64</f>
        <v>205</v>
      </c>
      <c r="E62" s="16">
        <f>'[1]07'!E64</f>
        <v>0</v>
      </c>
      <c r="F62" s="15">
        <f t="shared" si="6"/>
        <v>330</v>
      </c>
      <c r="G62" s="15">
        <f>'[1]07'!H64</f>
        <v>125</v>
      </c>
      <c r="H62" s="16">
        <f>'[1]07'!I64</f>
        <v>0</v>
      </c>
      <c r="I62" s="16">
        <f>'[1]07'!J64</f>
        <v>23</v>
      </c>
      <c r="J62" s="16">
        <f>'[1]07'!K64</f>
        <v>0</v>
      </c>
      <c r="K62" s="15">
        <f t="shared" si="4"/>
        <v>148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23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'[1]07'!B65</f>
        <v>125</v>
      </c>
      <c r="C63" s="16">
        <f>'[1]07'!C65</f>
        <v>0</v>
      </c>
      <c r="D63" s="16">
        <f>'[1]07'!D65</f>
        <v>205</v>
      </c>
      <c r="E63" s="16">
        <f>'[1]07'!E65</f>
        <v>0</v>
      </c>
      <c r="F63" s="15">
        <f t="shared" si="6"/>
        <v>330</v>
      </c>
      <c r="G63" s="15">
        <f>'[1]07'!H65</f>
        <v>125</v>
      </c>
      <c r="H63" s="16">
        <f>'[1]07'!I65</f>
        <v>0</v>
      </c>
      <c r="I63" s="16">
        <f>'[1]07'!J65</f>
        <v>23</v>
      </c>
      <c r="J63" s="16">
        <f>'[1]07'!K65</f>
        <v>0</v>
      </c>
      <c r="K63" s="15">
        <f t="shared" si="4"/>
        <v>148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23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'[1]07'!B66</f>
        <v>125</v>
      </c>
      <c r="C64" s="16">
        <f>'[1]07'!C66</f>
        <v>0</v>
      </c>
      <c r="D64" s="16">
        <f>'[1]07'!D66</f>
        <v>205</v>
      </c>
      <c r="E64" s="16">
        <f>'[1]07'!E66</f>
        <v>0</v>
      </c>
      <c r="F64" s="15">
        <f t="shared" si="6"/>
        <v>330</v>
      </c>
      <c r="G64" s="15">
        <f>'[1]07'!H66</f>
        <v>125</v>
      </c>
      <c r="H64" s="16">
        <f>'[1]07'!I66</f>
        <v>0</v>
      </c>
      <c r="I64" s="16">
        <f>'[1]07'!J66</f>
        <v>23</v>
      </c>
      <c r="J64" s="16">
        <f>'[1]07'!K66</f>
        <v>0</v>
      </c>
      <c r="K64" s="15">
        <f t="shared" si="4"/>
        <v>148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23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'[1]07'!B67</f>
        <v>125</v>
      </c>
      <c r="C65" s="16">
        <f>'[1]07'!C67</f>
        <v>0</v>
      </c>
      <c r="D65" s="16">
        <f>'[1]07'!D67</f>
        <v>205</v>
      </c>
      <c r="E65" s="16">
        <f>'[1]07'!E67</f>
        <v>0</v>
      </c>
      <c r="F65" s="15">
        <f t="shared" si="6"/>
        <v>330</v>
      </c>
      <c r="G65" s="15">
        <f>'[1]07'!H67</f>
        <v>125</v>
      </c>
      <c r="H65" s="16">
        <f>'[1]07'!I67</f>
        <v>0</v>
      </c>
      <c r="I65" s="16">
        <f>'[1]07'!J67</f>
        <v>23</v>
      </c>
      <c r="J65" s="16">
        <f>'[1]07'!K67</f>
        <v>0</v>
      </c>
      <c r="K65" s="15">
        <f t="shared" si="4"/>
        <v>148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23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'[1]07'!B68</f>
        <v>125</v>
      </c>
      <c r="C66" s="16">
        <f>'[1]07'!C68</f>
        <v>0</v>
      </c>
      <c r="D66" s="16">
        <f>'[1]07'!D68</f>
        <v>205</v>
      </c>
      <c r="E66" s="16">
        <f>'[1]07'!E68</f>
        <v>0</v>
      </c>
      <c r="F66" s="15">
        <f t="shared" si="6"/>
        <v>330</v>
      </c>
      <c r="G66" s="15">
        <f>'[1]07'!H68</f>
        <v>125</v>
      </c>
      <c r="H66" s="16">
        <f>'[1]07'!I68</f>
        <v>0</v>
      </c>
      <c r="I66" s="16">
        <f>'[1]07'!J68</f>
        <v>23</v>
      </c>
      <c r="J66" s="16">
        <f>'[1]07'!K68</f>
        <v>0</v>
      </c>
      <c r="K66" s="15">
        <f t="shared" si="4"/>
        <v>148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23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'[1]07'!B69</f>
        <v>125</v>
      </c>
      <c r="C67" s="16">
        <f>'[1]07'!C69</f>
        <v>0</v>
      </c>
      <c r="D67" s="16">
        <f>'[1]07'!D69</f>
        <v>205</v>
      </c>
      <c r="E67" s="16">
        <f>'[1]07'!E69</f>
        <v>0</v>
      </c>
      <c r="F67" s="15">
        <f t="shared" si="6"/>
        <v>330</v>
      </c>
      <c r="G67" s="15">
        <f>'[1]07'!H69</f>
        <v>125</v>
      </c>
      <c r="H67" s="16">
        <f>'[1]07'!I69</f>
        <v>0</v>
      </c>
      <c r="I67" s="16">
        <f>'[1]07'!J69</f>
        <v>23</v>
      </c>
      <c r="J67" s="16">
        <f>'[1]07'!K69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'[1]07'!B70</f>
        <v>125</v>
      </c>
      <c r="C68" s="16">
        <f>'[1]07'!C70</f>
        <v>0</v>
      </c>
      <c r="D68" s="16">
        <f>'[1]07'!D70</f>
        <v>205</v>
      </c>
      <c r="E68" s="16">
        <f>'[1]07'!E70</f>
        <v>0</v>
      </c>
      <c r="F68" s="15">
        <f t="shared" si="6"/>
        <v>330</v>
      </c>
      <c r="G68" s="15">
        <f>'[1]07'!H70</f>
        <v>125</v>
      </c>
      <c r="H68" s="16">
        <f>'[1]07'!I70</f>
        <v>0</v>
      </c>
      <c r="I68" s="16">
        <f>'[1]07'!J70</f>
        <v>23</v>
      </c>
      <c r="J68" s="16">
        <f>'[1]07'!K70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23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'[1]07'!B71</f>
        <v>125</v>
      </c>
      <c r="C69" s="16">
        <f>'[1]07'!C71</f>
        <v>0</v>
      </c>
      <c r="D69" s="16">
        <f>'[1]07'!D71</f>
        <v>205</v>
      </c>
      <c r="E69" s="16">
        <f>'[1]07'!E71</f>
        <v>0</v>
      </c>
      <c r="F69" s="15">
        <f t="shared" ref="F69:F98" si="17">SUM(B69:E69)</f>
        <v>330</v>
      </c>
      <c r="G69" s="15">
        <f>'[1]07'!H71</f>
        <v>125</v>
      </c>
      <c r="H69" s="16">
        <f>'[1]07'!I71</f>
        <v>0</v>
      </c>
      <c r="I69" s="16">
        <f>'[1]07'!J71</f>
        <v>23</v>
      </c>
      <c r="J69" s="16">
        <f>'[1]07'!K71</f>
        <v>0</v>
      </c>
      <c r="K69" s="15">
        <f t="shared" si="15"/>
        <v>148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23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'[1]07'!B72</f>
        <v>125</v>
      </c>
      <c r="C70" s="16">
        <f>'[1]07'!C72</f>
        <v>0</v>
      </c>
      <c r="D70" s="16">
        <f>'[1]07'!D72</f>
        <v>205</v>
      </c>
      <c r="E70" s="16">
        <f>'[1]07'!E72</f>
        <v>0</v>
      </c>
      <c r="F70" s="15">
        <f t="shared" si="17"/>
        <v>330</v>
      </c>
      <c r="G70" s="15">
        <f>'[1]07'!H72</f>
        <v>125</v>
      </c>
      <c r="H70" s="16">
        <f>'[1]07'!I72</f>
        <v>0</v>
      </c>
      <c r="I70" s="16">
        <f>'[1]07'!J72</f>
        <v>23</v>
      </c>
      <c r="J70" s="16">
        <f>'[1]07'!K72</f>
        <v>0</v>
      </c>
      <c r="K70" s="15">
        <f t="shared" si="15"/>
        <v>148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23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'[1]07'!B73</f>
        <v>125</v>
      </c>
      <c r="C71" s="16">
        <f>'[1]07'!C73</f>
        <v>0</v>
      </c>
      <c r="D71" s="16">
        <f>'[1]07'!D73</f>
        <v>205</v>
      </c>
      <c r="E71" s="16">
        <f>'[1]07'!E73</f>
        <v>0</v>
      </c>
      <c r="F71" s="15">
        <f t="shared" si="17"/>
        <v>330</v>
      </c>
      <c r="G71" s="15">
        <f>'[1]07'!H73</f>
        <v>125</v>
      </c>
      <c r="H71" s="16">
        <f>'[1]07'!I73</f>
        <v>0</v>
      </c>
      <c r="I71" s="16">
        <f>'[1]07'!J73</f>
        <v>23</v>
      </c>
      <c r="J71" s="16">
        <f>'[1]07'!K73</f>
        <v>0</v>
      </c>
      <c r="K71" s="15">
        <f t="shared" si="15"/>
        <v>148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23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'[1]07'!B74</f>
        <v>125</v>
      </c>
      <c r="C72" s="16">
        <f>'[1]07'!C74</f>
        <v>0</v>
      </c>
      <c r="D72" s="16">
        <f>'[1]07'!D74</f>
        <v>205</v>
      </c>
      <c r="E72" s="16">
        <f>'[1]07'!E74</f>
        <v>0</v>
      </c>
      <c r="F72" s="15">
        <f t="shared" si="17"/>
        <v>330</v>
      </c>
      <c r="G72" s="15">
        <f>'[1]07'!H74</f>
        <v>125</v>
      </c>
      <c r="H72" s="16">
        <f>'[1]07'!I74</f>
        <v>0</v>
      </c>
      <c r="I72" s="16">
        <f>'[1]07'!J74</f>
        <v>23</v>
      </c>
      <c r="J72" s="16">
        <f>'[1]07'!K74</f>
        <v>0</v>
      </c>
      <c r="K72" s="15">
        <f t="shared" si="15"/>
        <v>148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23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'[1]07'!B75</f>
        <v>125</v>
      </c>
      <c r="C73" s="16">
        <f>'[1]07'!C75</f>
        <v>0</v>
      </c>
      <c r="D73" s="16">
        <f>'[1]07'!D75</f>
        <v>205</v>
      </c>
      <c r="E73" s="16">
        <f>'[1]07'!E75</f>
        <v>0</v>
      </c>
      <c r="F73" s="15">
        <f t="shared" si="17"/>
        <v>330</v>
      </c>
      <c r="G73" s="15">
        <f>'[1]07'!H75</f>
        <v>125</v>
      </c>
      <c r="H73" s="16">
        <f>'[1]07'!I75</f>
        <v>0</v>
      </c>
      <c r="I73" s="16">
        <f>'[1]07'!J75</f>
        <v>23</v>
      </c>
      <c r="J73" s="16">
        <f>'[1]07'!K75</f>
        <v>0</v>
      </c>
      <c r="K73" s="15">
        <f t="shared" si="15"/>
        <v>148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23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'[1]07'!B76</f>
        <v>125</v>
      </c>
      <c r="C74" s="16">
        <f>'[1]07'!C76</f>
        <v>0</v>
      </c>
      <c r="D74" s="16">
        <f>'[1]07'!D76</f>
        <v>205</v>
      </c>
      <c r="E74" s="16">
        <f>'[1]07'!E76</f>
        <v>0</v>
      </c>
      <c r="F74" s="15">
        <f t="shared" si="17"/>
        <v>330</v>
      </c>
      <c r="G74" s="15">
        <f>'[1]07'!H76</f>
        <v>125</v>
      </c>
      <c r="H74" s="16">
        <f>'[1]07'!I76</f>
        <v>0</v>
      </c>
      <c r="I74" s="16">
        <f>'[1]07'!J76</f>
        <v>23</v>
      </c>
      <c r="J74" s="16">
        <f>'[1]07'!K76</f>
        <v>0</v>
      </c>
      <c r="K74" s="15">
        <f t="shared" si="15"/>
        <v>148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23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'[1]07'!B77</f>
        <v>125</v>
      </c>
      <c r="C75" s="16">
        <f>'[1]07'!C77</f>
        <v>0</v>
      </c>
      <c r="D75" s="16">
        <f>'[1]07'!D77</f>
        <v>205</v>
      </c>
      <c r="E75" s="16">
        <f>'[1]07'!E77</f>
        <v>0</v>
      </c>
      <c r="F75" s="15">
        <f t="shared" si="17"/>
        <v>330</v>
      </c>
      <c r="G75" s="15">
        <f>'[1]07'!H77</f>
        <v>125</v>
      </c>
      <c r="H75" s="16">
        <f>'[1]07'!I77</f>
        <v>0</v>
      </c>
      <c r="I75" s="16">
        <f>'[1]07'!J77</f>
        <v>23</v>
      </c>
      <c r="J75" s="16">
        <f>'[1]07'!K77</f>
        <v>0</v>
      </c>
      <c r="K75" s="15">
        <f t="shared" si="15"/>
        <v>148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23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'[1]07'!B78</f>
        <v>125</v>
      </c>
      <c r="C76" s="16">
        <f>'[1]07'!C78</f>
        <v>0</v>
      </c>
      <c r="D76" s="16">
        <f>'[1]07'!D78</f>
        <v>205</v>
      </c>
      <c r="E76" s="16">
        <f>'[1]07'!E78</f>
        <v>0</v>
      </c>
      <c r="F76" s="15">
        <f t="shared" si="17"/>
        <v>330</v>
      </c>
      <c r="G76" s="15">
        <f>'[1]07'!H78</f>
        <v>125</v>
      </c>
      <c r="H76" s="16">
        <f>'[1]07'!I78</f>
        <v>0</v>
      </c>
      <c r="I76" s="16">
        <f>'[1]07'!J78</f>
        <v>23</v>
      </c>
      <c r="J76" s="16">
        <f>'[1]07'!K78</f>
        <v>0</v>
      </c>
      <c r="K76" s="15">
        <f t="shared" si="15"/>
        <v>148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23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'[1]07'!B79</f>
        <v>125</v>
      </c>
      <c r="C77" s="16">
        <f>'[1]07'!C79</f>
        <v>0</v>
      </c>
      <c r="D77" s="16">
        <f>'[1]07'!D79</f>
        <v>205</v>
      </c>
      <c r="E77" s="16">
        <f>'[1]07'!E79</f>
        <v>0</v>
      </c>
      <c r="F77" s="15">
        <f t="shared" si="17"/>
        <v>330</v>
      </c>
      <c r="G77" s="15">
        <f>'[1]07'!H79</f>
        <v>125</v>
      </c>
      <c r="H77" s="16">
        <f>'[1]07'!I79</f>
        <v>0</v>
      </c>
      <c r="I77" s="16">
        <f>'[1]07'!J79</f>
        <v>23</v>
      </c>
      <c r="J77" s="16">
        <f>'[1]07'!K79</f>
        <v>0</v>
      </c>
      <c r="K77" s="15">
        <f t="shared" si="15"/>
        <v>148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23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'[1]07'!B80</f>
        <v>125</v>
      </c>
      <c r="C78" s="16">
        <f>'[1]07'!C80</f>
        <v>0</v>
      </c>
      <c r="D78" s="16">
        <f>'[1]07'!D80</f>
        <v>205</v>
      </c>
      <c r="E78" s="16">
        <f>'[1]07'!E80</f>
        <v>0</v>
      </c>
      <c r="F78" s="15">
        <f t="shared" si="17"/>
        <v>330</v>
      </c>
      <c r="G78" s="15">
        <f>'[1]07'!H80</f>
        <v>125</v>
      </c>
      <c r="H78" s="16">
        <f>'[1]07'!I80</f>
        <v>0</v>
      </c>
      <c r="I78" s="16">
        <f>'[1]07'!J80</f>
        <v>23</v>
      </c>
      <c r="J78" s="16">
        <f>'[1]07'!K80</f>
        <v>0</v>
      </c>
      <c r="K78" s="15">
        <f t="shared" si="15"/>
        <v>148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23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'[1]07'!B81</f>
        <v>125</v>
      </c>
      <c r="C79" s="16">
        <f>'[1]07'!C81</f>
        <v>0</v>
      </c>
      <c r="D79" s="16">
        <f>'[1]07'!D81</f>
        <v>205</v>
      </c>
      <c r="E79" s="16">
        <f>'[1]07'!E81</f>
        <v>0</v>
      </c>
      <c r="F79" s="15">
        <f t="shared" si="17"/>
        <v>330</v>
      </c>
      <c r="G79" s="15">
        <f>'[1]07'!H81</f>
        <v>125</v>
      </c>
      <c r="H79" s="16">
        <f>'[1]07'!I81</f>
        <v>0</v>
      </c>
      <c r="I79" s="16">
        <f>'[1]07'!J81</f>
        <v>23</v>
      </c>
      <c r="J79" s="16">
        <f>'[1]07'!K81</f>
        <v>0</v>
      </c>
      <c r="K79" s="15">
        <f t="shared" si="15"/>
        <v>148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23</v>
      </c>
      <c r="P79" s="16">
        <f t="shared" si="14"/>
        <v>0</v>
      </c>
      <c r="Q79" s="17">
        <f t="shared" si="16"/>
        <v>148</v>
      </c>
      <c r="R79" s="17"/>
    </row>
    <row r="80" spans="1:19">
      <c r="A80" s="8" t="s">
        <v>122</v>
      </c>
      <c r="B80" s="15">
        <f>'[1]07'!B82</f>
        <v>125</v>
      </c>
      <c r="C80" s="16">
        <f>'[1]07'!C82</f>
        <v>0</v>
      </c>
      <c r="D80" s="16">
        <f>'[1]07'!D82</f>
        <v>205</v>
      </c>
      <c r="E80" s="16">
        <f>'[1]07'!E82</f>
        <v>0</v>
      </c>
      <c r="F80" s="15">
        <f t="shared" si="17"/>
        <v>330</v>
      </c>
      <c r="G80" s="15">
        <f>'[1]07'!H82</f>
        <v>125</v>
      </c>
      <c r="H80" s="16">
        <f>'[1]07'!I82</f>
        <v>0</v>
      </c>
      <c r="I80" s="16">
        <f>'[1]07'!J82</f>
        <v>23</v>
      </c>
      <c r="J80" s="16">
        <f>'[1]07'!K82</f>
        <v>0</v>
      </c>
      <c r="K80" s="15">
        <f t="shared" si="15"/>
        <v>148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23</v>
      </c>
      <c r="P80" s="16">
        <f t="shared" si="14"/>
        <v>0</v>
      </c>
      <c r="Q80" s="17">
        <f t="shared" si="16"/>
        <v>148</v>
      </c>
      <c r="R80" s="17"/>
    </row>
    <row r="81" spans="1:18">
      <c r="A81" s="8" t="s">
        <v>123</v>
      </c>
      <c r="B81" s="15">
        <f>'[1]07'!B83</f>
        <v>125</v>
      </c>
      <c r="C81" s="16">
        <f>'[1]07'!C83</f>
        <v>0</v>
      </c>
      <c r="D81" s="16">
        <f>'[1]07'!D83</f>
        <v>205</v>
      </c>
      <c r="E81" s="16">
        <f>'[1]07'!E83</f>
        <v>0</v>
      </c>
      <c r="F81" s="15">
        <f t="shared" si="17"/>
        <v>330</v>
      </c>
      <c r="G81" s="15">
        <f>'[1]07'!H83</f>
        <v>125</v>
      </c>
      <c r="H81" s="16">
        <f>'[1]07'!I83</f>
        <v>0</v>
      </c>
      <c r="I81" s="16">
        <f>'[1]07'!J83</f>
        <v>23</v>
      </c>
      <c r="J81" s="16">
        <f>'[1]07'!K83</f>
        <v>0</v>
      </c>
      <c r="K81" s="15">
        <f t="shared" si="15"/>
        <v>148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23</v>
      </c>
      <c r="P81" s="16">
        <f t="shared" si="14"/>
        <v>0</v>
      </c>
      <c r="Q81" s="17">
        <f t="shared" si="16"/>
        <v>148</v>
      </c>
      <c r="R81" s="17"/>
    </row>
    <row r="82" spans="1:18">
      <c r="A82" s="8" t="s">
        <v>124</v>
      </c>
      <c r="B82" s="15">
        <f>'[1]07'!B84</f>
        <v>125</v>
      </c>
      <c r="C82" s="16">
        <f>'[1]07'!C84</f>
        <v>0</v>
      </c>
      <c r="D82" s="16">
        <f>'[1]07'!D84</f>
        <v>205</v>
      </c>
      <c r="E82" s="16">
        <f>'[1]07'!E84</f>
        <v>0</v>
      </c>
      <c r="F82" s="15">
        <f t="shared" si="17"/>
        <v>330</v>
      </c>
      <c r="G82" s="15">
        <f>'[1]07'!H84</f>
        <v>125</v>
      </c>
      <c r="H82" s="16">
        <f>'[1]07'!I84</f>
        <v>0</v>
      </c>
      <c r="I82" s="16">
        <f>'[1]07'!J84</f>
        <v>23</v>
      </c>
      <c r="J82" s="16">
        <f>'[1]07'!K84</f>
        <v>0</v>
      </c>
      <c r="K82" s="15">
        <f t="shared" si="15"/>
        <v>148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23</v>
      </c>
      <c r="P82" s="16">
        <f t="shared" si="14"/>
        <v>0</v>
      </c>
      <c r="Q82" s="17">
        <f t="shared" si="16"/>
        <v>148</v>
      </c>
      <c r="R82" s="17"/>
    </row>
    <row r="83" spans="1:18">
      <c r="A83" s="8" t="s">
        <v>125</v>
      </c>
      <c r="B83" s="15">
        <f>'[1]07'!B85</f>
        <v>125</v>
      </c>
      <c r="C83" s="16">
        <f>'[1]07'!C85</f>
        <v>0</v>
      </c>
      <c r="D83" s="16">
        <f>'[1]07'!D85</f>
        <v>205</v>
      </c>
      <c r="E83" s="16">
        <f>'[1]07'!E85</f>
        <v>0</v>
      </c>
      <c r="F83" s="15">
        <f t="shared" si="17"/>
        <v>330</v>
      </c>
      <c r="G83" s="15">
        <f>'[1]07'!H85</f>
        <v>125</v>
      </c>
      <c r="H83" s="16">
        <f>'[1]07'!I85</f>
        <v>0</v>
      </c>
      <c r="I83" s="16">
        <f>'[1]07'!J85</f>
        <v>23</v>
      </c>
      <c r="J83" s="16">
        <f>'[1]07'!K85</f>
        <v>0</v>
      </c>
      <c r="K83" s="15">
        <f t="shared" si="15"/>
        <v>148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23</v>
      </c>
      <c r="P83" s="16">
        <f t="shared" si="14"/>
        <v>0</v>
      </c>
      <c r="Q83" s="17">
        <f t="shared" si="16"/>
        <v>148</v>
      </c>
      <c r="R83" s="17"/>
    </row>
    <row r="84" spans="1:18">
      <c r="A84" s="8" t="s">
        <v>126</v>
      </c>
      <c r="B84" s="15">
        <f>'[1]07'!B86</f>
        <v>125</v>
      </c>
      <c r="C84" s="16">
        <f>'[1]07'!C86</f>
        <v>0</v>
      </c>
      <c r="D84" s="16">
        <f>'[1]07'!D86</f>
        <v>205</v>
      </c>
      <c r="E84" s="16">
        <f>'[1]07'!E86</f>
        <v>0</v>
      </c>
      <c r="F84" s="15">
        <f t="shared" si="17"/>
        <v>330</v>
      </c>
      <c r="G84" s="15">
        <f>'[1]07'!H86</f>
        <v>125</v>
      </c>
      <c r="H84" s="16">
        <f>'[1]07'!I86</f>
        <v>0</v>
      </c>
      <c r="I84" s="16">
        <f>'[1]07'!J86</f>
        <v>23</v>
      </c>
      <c r="J84" s="16">
        <f>'[1]07'!K86</f>
        <v>0</v>
      </c>
      <c r="K84" s="15">
        <f t="shared" si="15"/>
        <v>148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23</v>
      </c>
      <c r="P84" s="16">
        <f t="shared" si="14"/>
        <v>0</v>
      </c>
      <c r="Q84" s="17">
        <f t="shared" si="16"/>
        <v>148</v>
      </c>
      <c r="R84" s="17"/>
    </row>
    <row r="85" spans="1:18">
      <c r="A85" s="8" t="s">
        <v>127</v>
      </c>
      <c r="B85" s="15">
        <f>'[1]07'!B87</f>
        <v>125</v>
      </c>
      <c r="C85" s="16">
        <f>'[1]07'!C87</f>
        <v>0</v>
      </c>
      <c r="D85" s="16">
        <f>'[1]07'!D87</f>
        <v>205</v>
      </c>
      <c r="E85" s="16">
        <f>'[1]07'!E87</f>
        <v>0</v>
      </c>
      <c r="F85" s="15">
        <f t="shared" si="17"/>
        <v>330</v>
      </c>
      <c r="G85" s="15">
        <f>'[1]07'!H87</f>
        <v>125</v>
      </c>
      <c r="H85" s="16">
        <f>'[1]07'!I87</f>
        <v>0</v>
      </c>
      <c r="I85" s="16">
        <f>'[1]07'!J87</f>
        <v>23</v>
      </c>
      <c r="J85" s="16">
        <f>'[1]07'!K87</f>
        <v>0</v>
      </c>
      <c r="K85" s="15">
        <f t="shared" si="15"/>
        <v>148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23</v>
      </c>
      <c r="P85" s="16">
        <f t="shared" si="14"/>
        <v>0</v>
      </c>
      <c r="Q85" s="17">
        <f t="shared" si="16"/>
        <v>148</v>
      </c>
      <c r="R85" s="17"/>
    </row>
    <row r="86" spans="1:18">
      <c r="A86" s="8" t="s">
        <v>128</v>
      </c>
      <c r="B86" s="15">
        <f>'[1]07'!B88</f>
        <v>125</v>
      </c>
      <c r="C86" s="16">
        <f>'[1]07'!C88</f>
        <v>0</v>
      </c>
      <c r="D86" s="16">
        <f>'[1]07'!D88</f>
        <v>205</v>
      </c>
      <c r="E86" s="16">
        <f>'[1]07'!E88</f>
        <v>0</v>
      </c>
      <c r="F86" s="15">
        <f t="shared" si="17"/>
        <v>330</v>
      </c>
      <c r="G86" s="15">
        <f>'[1]07'!H88</f>
        <v>125</v>
      </c>
      <c r="H86" s="16">
        <f>'[1]07'!I88</f>
        <v>0</v>
      </c>
      <c r="I86" s="16">
        <f>'[1]07'!J88</f>
        <v>23</v>
      </c>
      <c r="J86" s="16">
        <f>'[1]07'!K88</f>
        <v>0</v>
      </c>
      <c r="K86" s="15">
        <f t="shared" si="15"/>
        <v>148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23</v>
      </c>
      <c r="P86" s="16">
        <f t="shared" si="14"/>
        <v>0</v>
      </c>
      <c r="Q86" s="17">
        <f t="shared" si="16"/>
        <v>148</v>
      </c>
      <c r="R86" s="17"/>
    </row>
    <row r="87" spans="1:18">
      <c r="A87" s="8" t="s">
        <v>129</v>
      </c>
      <c r="B87" s="15">
        <f>'[1]07'!B89</f>
        <v>125</v>
      </c>
      <c r="C87" s="16">
        <f>'[1]07'!C89</f>
        <v>0</v>
      </c>
      <c r="D87" s="16">
        <f>'[1]07'!D89</f>
        <v>205</v>
      </c>
      <c r="E87" s="16">
        <f>'[1]07'!E89</f>
        <v>0</v>
      </c>
      <c r="F87" s="15">
        <f t="shared" si="17"/>
        <v>330</v>
      </c>
      <c r="G87" s="15">
        <f>'[1]07'!H89</f>
        <v>125</v>
      </c>
      <c r="H87" s="16">
        <f>'[1]07'!I89</f>
        <v>0</v>
      </c>
      <c r="I87" s="16">
        <f>'[1]07'!J89</f>
        <v>25</v>
      </c>
      <c r="J87" s="16">
        <f>'[1]07'!K89</f>
        <v>0</v>
      </c>
      <c r="K87" s="15">
        <f t="shared" si="15"/>
        <v>150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25</v>
      </c>
      <c r="P87" s="16">
        <f t="shared" si="14"/>
        <v>0</v>
      </c>
      <c r="Q87" s="17">
        <f t="shared" si="16"/>
        <v>150</v>
      </c>
      <c r="R87" s="17"/>
    </row>
    <row r="88" spans="1:18">
      <c r="A88" s="8" t="s">
        <v>130</v>
      </c>
      <c r="B88" s="15">
        <f>'[1]07'!B90</f>
        <v>125</v>
      </c>
      <c r="C88" s="16">
        <f>'[1]07'!C90</f>
        <v>0</v>
      </c>
      <c r="D88" s="16">
        <f>'[1]07'!D90</f>
        <v>205</v>
      </c>
      <c r="E88" s="16">
        <f>'[1]07'!E90</f>
        <v>0</v>
      </c>
      <c r="F88" s="15">
        <f t="shared" si="17"/>
        <v>330</v>
      </c>
      <c r="G88" s="15">
        <f>'[1]07'!H90</f>
        <v>125</v>
      </c>
      <c r="H88" s="16">
        <f>'[1]07'!I90</f>
        <v>0</v>
      </c>
      <c r="I88" s="16">
        <f>'[1]07'!J90</f>
        <v>25</v>
      </c>
      <c r="J88" s="16">
        <f>'[1]07'!K90</f>
        <v>0</v>
      </c>
      <c r="K88" s="15">
        <f t="shared" si="15"/>
        <v>150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25</v>
      </c>
      <c r="P88" s="16">
        <f t="shared" si="14"/>
        <v>0</v>
      </c>
      <c r="Q88" s="17">
        <f t="shared" si="16"/>
        <v>150</v>
      </c>
      <c r="R88" s="17"/>
    </row>
    <row r="89" spans="1:18">
      <c r="A89" s="8" t="s">
        <v>131</v>
      </c>
      <c r="B89" s="15">
        <f>'[1]07'!B91</f>
        <v>125</v>
      </c>
      <c r="C89" s="16">
        <f>'[1]07'!C91</f>
        <v>0</v>
      </c>
      <c r="D89" s="16">
        <f>'[1]07'!D91</f>
        <v>205</v>
      </c>
      <c r="E89" s="16">
        <f>'[1]07'!E91</f>
        <v>0</v>
      </c>
      <c r="F89" s="15">
        <f t="shared" si="17"/>
        <v>330</v>
      </c>
      <c r="G89" s="15">
        <f>'[1]07'!H91</f>
        <v>125</v>
      </c>
      <c r="H89" s="16">
        <f>'[1]07'!I91</f>
        <v>0</v>
      </c>
      <c r="I89" s="16">
        <f>'[1]07'!J91</f>
        <v>25</v>
      </c>
      <c r="J89" s="16">
        <f>'[1]07'!K91</f>
        <v>0</v>
      </c>
      <c r="K89" s="15">
        <f t="shared" si="15"/>
        <v>150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25</v>
      </c>
      <c r="P89" s="16">
        <f t="shared" si="14"/>
        <v>0</v>
      </c>
      <c r="Q89" s="17">
        <f t="shared" si="16"/>
        <v>150</v>
      </c>
      <c r="R89" s="17"/>
    </row>
    <row r="90" spans="1:18">
      <c r="A90" s="8" t="s">
        <v>132</v>
      </c>
      <c r="B90" s="15">
        <f>'[1]07'!B92</f>
        <v>125</v>
      </c>
      <c r="C90" s="16">
        <f>'[1]07'!C92</f>
        <v>0</v>
      </c>
      <c r="D90" s="16">
        <f>'[1]07'!D92</f>
        <v>205</v>
      </c>
      <c r="E90" s="16">
        <f>'[1]07'!E92</f>
        <v>0</v>
      </c>
      <c r="F90" s="15">
        <f t="shared" si="17"/>
        <v>330</v>
      </c>
      <c r="G90" s="15">
        <f>'[1]07'!H92</f>
        <v>125</v>
      </c>
      <c r="H90" s="16">
        <f>'[1]07'!I92</f>
        <v>0</v>
      </c>
      <c r="I90" s="16">
        <f>'[1]07'!J92</f>
        <v>25</v>
      </c>
      <c r="J90" s="16">
        <f>'[1]07'!K92</f>
        <v>0</v>
      </c>
      <c r="K90" s="15">
        <f t="shared" si="15"/>
        <v>150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25</v>
      </c>
      <c r="P90" s="16">
        <f t="shared" si="14"/>
        <v>0</v>
      </c>
      <c r="Q90" s="17">
        <f t="shared" si="16"/>
        <v>150</v>
      </c>
      <c r="R90" s="17"/>
    </row>
    <row r="91" spans="1:18">
      <c r="A91" s="8" t="s">
        <v>133</v>
      </c>
      <c r="B91" s="15">
        <f>'[1]07'!B93</f>
        <v>125</v>
      </c>
      <c r="C91" s="16">
        <f>'[1]07'!C93</f>
        <v>0</v>
      </c>
      <c r="D91" s="16">
        <f>'[1]07'!D93</f>
        <v>205</v>
      </c>
      <c r="E91" s="16">
        <f>'[1]07'!E93</f>
        <v>0</v>
      </c>
      <c r="F91" s="15">
        <f t="shared" si="17"/>
        <v>330</v>
      </c>
      <c r="G91" s="15">
        <f>'[1]07'!H93</f>
        <v>125</v>
      </c>
      <c r="H91" s="16">
        <f>'[1]07'!I93</f>
        <v>0</v>
      </c>
      <c r="I91" s="16">
        <f>'[1]07'!J93</f>
        <v>25</v>
      </c>
      <c r="J91" s="16">
        <f>'[1]07'!K93</f>
        <v>0</v>
      </c>
      <c r="K91" s="15">
        <f t="shared" si="15"/>
        <v>150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25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'[1]07'!B94</f>
        <v>125</v>
      </c>
      <c r="C92" s="16">
        <f>'[1]07'!C94</f>
        <v>0</v>
      </c>
      <c r="D92" s="16">
        <f>'[1]07'!D94</f>
        <v>205</v>
      </c>
      <c r="E92" s="16">
        <f>'[1]07'!E94</f>
        <v>0</v>
      </c>
      <c r="F92" s="15">
        <f t="shared" si="17"/>
        <v>330</v>
      </c>
      <c r="G92" s="15">
        <f>'[1]07'!H94</f>
        <v>125</v>
      </c>
      <c r="H92" s="16">
        <f>'[1]07'!I94</f>
        <v>0</v>
      </c>
      <c r="I92" s="16">
        <f>'[1]07'!J94</f>
        <v>25</v>
      </c>
      <c r="J92" s="16">
        <f>'[1]07'!K94</f>
        <v>0</v>
      </c>
      <c r="K92" s="15">
        <f t="shared" si="15"/>
        <v>150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25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'[1]07'!B95</f>
        <v>125</v>
      </c>
      <c r="C93" s="16">
        <f>'[1]07'!C95</f>
        <v>0</v>
      </c>
      <c r="D93" s="16">
        <f>'[1]07'!D95</f>
        <v>205</v>
      </c>
      <c r="E93" s="16">
        <f>'[1]07'!E95</f>
        <v>0</v>
      </c>
      <c r="F93" s="15">
        <f t="shared" si="17"/>
        <v>330</v>
      </c>
      <c r="G93" s="15">
        <f>'[1]07'!H95</f>
        <v>125</v>
      </c>
      <c r="H93" s="16">
        <f>'[1]07'!I95</f>
        <v>0</v>
      </c>
      <c r="I93" s="16">
        <f>'[1]07'!J95</f>
        <v>25</v>
      </c>
      <c r="J93" s="16">
        <f>'[1]07'!K95</f>
        <v>0</v>
      </c>
      <c r="K93" s="15">
        <f t="shared" si="15"/>
        <v>150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25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'[1]07'!B96</f>
        <v>125</v>
      </c>
      <c r="C94" s="16">
        <f>'[1]07'!C96</f>
        <v>0</v>
      </c>
      <c r="D94" s="16">
        <f>'[1]07'!D96</f>
        <v>205</v>
      </c>
      <c r="E94" s="16">
        <f>'[1]07'!E96</f>
        <v>0</v>
      </c>
      <c r="F94" s="15">
        <f t="shared" si="17"/>
        <v>330</v>
      </c>
      <c r="G94" s="15">
        <f>'[1]07'!H96</f>
        <v>125</v>
      </c>
      <c r="H94" s="16">
        <f>'[1]07'!I96</f>
        <v>0</v>
      </c>
      <c r="I94" s="16">
        <f>'[1]07'!J96</f>
        <v>25</v>
      </c>
      <c r="J94" s="16">
        <f>'[1]07'!K96</f>
        <v>0</v>
      </c>
      <c r="K94" s="15">
        <f t="shared" si="15"/>
        <v>150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25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'[1]07'!B97</f>
        <v>125</v>
      </c>
      <c r="C95" s="16">
        <f>'[1]07'!C97</f>
        <v>0</v>
      </c>
      <c r="D95" s="16">
        <f>'[1]07'!D97</f>
        <v>205</v>
      </c>
      <c r="E95" s="16">
        <f>'[1]07'!E97</f>
        <v>0</v>
      </c>
      <c r="F95" s="15">
        <f t="shared" si="17"/>
        <v>330</v>
      </c>
      <c r="G95" s="15">
        <f>'[1]07'!H97</f>
        <v>125</v>
      </c>
      <c r="H95" s="16">
        <f>'[1]07'!I97</f>
        <v>0</v>
      </c>
      <c r="I95" s="16">
        <f>'[1]07'!J97</f>
        <v>25</v>
      </c>
      <c r="J95" s="16">
        <f>'[1]07'!K97</f>
        <v>0</v>
      </c>
      <c r="K95" s="15">
        <f t="shared" si="15"/>
        <v>150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25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'[1]07'!B98</f>
        <v>125</v>
      </c>
      <c r="C96" s="16">
        <f>'[1]07'!C98</f>
        <v>0</v>
      </c>
      <c r="D96" s="16">
        <f>'[1]07'!D98</f>
        <v>205</v>
      </c>
      <c r="E96" s="16">
        <f>'[1]07'!E98</f>
        <v>0</v>
      </c>
      <c r="F96" s="15">
        <f t="shared" si="17"/>
        <v>330</v>
      </c>
      <c r="G96" s="15">
        <f>'[1]07'!H98</f>
        <v>125</v>
      </c>
      <c r="H96" s="16">
        <f>'[1]07'!I98</f>
        <v>0</v>
      </c>
      <c r="I96" s="16">
        <f>'[1]07'!J98</f>
        <v>25</v>
      </c>
      <c r="J96" s="16">
        <f>'[1]07'!K98</f>
        <v>0</v>
      </c>
      <c r="K96" s="15">
        <f t="shared" si="15"/>
        <v>150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25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'[1]07'!B99</f>
        <v>125</v>
      </c>
      <c r="C97" s="16">
        <f>'[1]07'!C99</f>
        <v>0</v>
      </c>
      <c r="D97" s="16">
        <f>'[1]07'!D99</f>
        <v>205</v>
      </c>
      <c r="E97" s="16">
        <f>'[1]07'!E99</f>
        <v>0</v>
      </c>
      <c r="F97" s="15">
        <f t="shared" si="17"/>
        <v>330</v>
      </c>
      <c r="G97" s="15">
        <f>'[1]07'!H99</f>
        <v>125</v>
      </c>
      <c r="H97" s="16">
        <f>'[1]07'!I99</f>
        <v>0</v>
      </c>
      <c r="I97" s="16">
        <f>'[1]07'!J99</f>
        <v>25</v>
      </c>
      <c r="J97" s="16">
        <f>'[1]07'!K99</f>
        <v>0</v>
      </c>
      <c r="K97" s="15">
        <f t="shared" si="15"/>
        <v>150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25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'[1]07'!B100</f>
        <v>125</v>
      </c>
      <c r="C98" s="16">
        <f>'[1]07'!C100</f>
        <v>0</v>
      </c>
      <c r="D98" s="16">
        <f>'[1]07'!D100</f>
        <v>205</v>
      </c>
      <c r="E98" s="16">
        <f>'[1]07'!E100</f>
        <v>0</v>
      </c>
      <c r="F98" s="15">
        <f t="shared" si="17"/>
        <v>330</v>
      </c>
      <c r="G98" s="15">
        <f>'[1]07'!H100</f>
        <v>125</v>
      </c>
      <c r="H98" s="16">
        <f>'[1]07'!I100</f>
        <v>0</v>
      </c>
      <c r="I98" s="16">
        <f>'[1]07'!J100</f>
        <v>25</v>
      </c>
      <c r="J98" s="16">
        <f>'[1]07'!K100</f>
        <v>0</v>
      </c>
      <c r="K98" s="15">
        <f t="shared" si="15"/>
        <v>150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25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3</v>
      </c>
      <c r="H99" s="15">
        <f t="shared" si="18"/>
        <v>0</v>
      </c>
      <c r="I99" s="15">
        <f t="shared" si="18"/>
        <v>0.60199999999999998</v>
      </c>
      <c r="J99" s="15">
        <f t="shared" si="18"/>
        <v>0</v>
      </c>
      <c r="K99" s="15">
        <f t="shared" si="18"/>
        <v>3.6019999999999999</v>
      </c>
      <c r="L99" s="15">
        <f t="shared" si="18"/>
        <v>2.4E-2</v>
      </c>
      <c r="M99" s="15">
        <f t="shared" si="18"/>
        <v>3</v>
      </c>
      <c r="N99" s="15">
        <f t="shared" si="18"/>
        <v>0</v>
      </c>
      <c r="O99" s="15">
        <f t="shared" si="18"/>
        <v>0.60199999999999998</v>
      </c>
      <c r="P99" s="15">
        <f t="shared" si="18"/>
        <v>0</v>
      </c>
      <c r="Q99" s="15">
        <f t="shared" si="18"/>
        <v>3.6019999999999999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'[2]07'!B5</f>
        <v>80</v>
      </c>
      <c r="C3" s="201">
        <f>'[2]07'!C5</f>
        <v>0</v>
      </c>
      <c r="D3" s="201">
        <f>'[2]07'!D5</f>
        <v>0</v>
      </c>
      <c r="E3" s="201">
        <f>'[2]07'!E5</f>
        <v>0</v>
      </c>
      <c r="F3" s="15">
        <f>SUM(B3:E3)</f>
        <v>80</v>
      </c>
      <c r="G3" s="200">
        <f>'[2]07'!H5</f>
        <v>34</v>
      </c>
      <c r="H3" s="201">
        <f>'[2]07'!I5</f>
        <v>0</v>
      </c>
      <c r="I3" s="201">
        <f>'[2]07'!J5</f>
        <v>0</v>
      </c>
      <c r="J3" s="201">
        <f>'[2]07'!K5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'[2]07'!B6</f>
        <v>80</v>
      </c>
      <c r="C4" s="201">
        <f>'[2]07'!C6</f>
        <v>0</v>
      </c>
      <c r="D4" s="201">
        <f>'[2]07'!D6</f>
        <v>0</v>
      </c>
      <c r="E4" s="201">
        <f>'[2]07'!E6</f>
        <v>0</v>
      </c>
      <c r="F4" s="15">
        <f>SUM(B4:E4)</f>
        <v>80</v>
      </c>
      <c r="G4" s="200">
        <f>'[2]07'!H6</f>
        <v>35</v>
      </c>
      <c r="H4" s="201">
        <f>'[2]07'!I6</f>
        <v>0</v>
      </c>
      <c r="I4" s="201">
        <f>'[2]07'!J6</f>
        <v>0</v>
      </c>
      <c r="J4" s="201">
        <f>'[2]07'!K6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'[2]07'!B7</f>
        <v>80</v>
      </c>
      <c r="C5" s="201">
        <f>'[2]07'!C7</f>
        <v>0</v>
      </c>
      <c r="D5" s="201">
        <f>'[2]07'!D7</f>
        <v>0</v>
      </c>
      <c r="E5" s="201">
        <f>'[2]07'!E7</f>
        <v>0</v>
      </c>
      <c r="F5" s="15">
        <f t="shared" ref="F5:F68" si="6">SUM(B5:E5)</f>
        <v>80</v>
      </c>
      <c r="G5" s="200">
        <f>'[2]07'!H7</f>
        <v>35</v>
      </c>
      <c r="H5" s="201">
        <f>'[2]07'!I7</f>
        <v>0</v>
      </c>
      <c r="I5" s="201">
        <f>'[2]07'!J7</f>
        <v>0</v>
      </c>
      <c r="J5" s="201">
        <f>'[2]07'!K7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'[2]07'!B8</f>
        <v>80</v>
      </c>
      <c r="C6" s="201">
        <f>'[2]07'!C8</f>
        <v>0</v>
      </c>
      <c r="D6" s="201">
        <f>'[2]07'!D8</f>
        <v>0</v>
      </c>
      <c r="E6" s="201">
        <f>'[2]07'!E8</f>
        <v>0</v>
      </c>
      <c r="F6" s="15">
        <f t="shared" si="6"/>
        <v>80</v>
      </c>
      <c r="G6" s="200">
        <f>'[2]07'!H8</f>
        <v>35</v>
      </c>
      <c r="H6" s="201">
        <f>'[2]07'!I8</f>
        <v>0</v>
      </c>
      <c r="I6" s="201">
        <f>'[2]07'!J8</f>
        <v>0</v>
      </c>
      <c r="J6" s="201">
        <f>'[2]07'!K8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'[2]07'!B9</f>
        <v>80</v>
      </c>
      <c r="C7" s="201">
        <f>'[2]07'!C9</f>
        <v>0</v>
      </c>
      <c r="D7" s="201">
        <f>'[2]07'!D9</f>
        <v>0</v>
      </c>
      <c r="E7" s="201">
        <f>'[2]07'!E9</f>
        <v>0</v>
      </c>
      <c r="F7" s="15">
        <f t="shared" si="6"/>
        <v>80</v>
      </c>
      <c r="G7" s="200">
        <f>'[2]07'!H9</f>
        <v>35</v>
      </c>
      <c r="H7" s="201">
        <f>'[2]07'!I9</f>
        <v>0</v>
      </c>
      <c r="I7" s="201">
        <f>'[2]07'!J9</f>
        <v>0</v>
      </c>
      <c r="J7" s="201">
        <f>'[2]07'!K9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'[2]07'!B10</f>
        <v>80</v>
      </c>
      <c r="C8" s="201">
        <f>'[2]07'!C10</f>
        <v>0</v>
      </c>
      <c r="D8" s="201">
        <f>'[2]07'!D10</f>
        <v>0</v>
      </c>
      <c r="E8" s="201">
        <f>'[2]07'!E10</f>
        <v>0</v>
      </c>
      <c r="F8" s="15">
        <f t="shared" si="6"/>
        <v>80</v>
      </c>
      <c r="G8" s="200">
        <f>'[2]07'!H10</f>
        <v>35</v>
      </c>
      <c r="H8" s="201">
        <f>'[2]07'!I10</f>
        <v>0</v>
      </c>
      <c r="I8" s="201">
        <f>'[2]07'!J10</f>
        <v>0</v>
      </c>
      <c r="J8" s="201">
        <f>'[2]07'!K10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'[2]07'!B11</f>
        <v>80</v>
      </c>
      <c r="C9" s="201">
        <f>'[2]07'!C11</f>
        <v>0</v>
      </c>
      <c r="D9" s="201">
        <f>'[2]07'!D11</f>
        <v>0</v>
      </c>
      <c r="E9" s="201">
        <f>'[2]07'!E11</f>
        <v>0</v>
      </c>
      <c r="F9" s="15">
        <f t="shared" si="6"/>
        <v>80</v>
      </c>
      <c r="G9" s="200">
        <f>'[2]07'!H11</f>
        <v>36</v>
      </c>
      <c r="H9" s="201">
        <f>'[2]07'!I11</f>
        <v>0</v>
      </c>
      <c r="I9" s="201">
        <f>'[2]07'!J11</f>
        <v>0</v>
      </c>
      <c r="J9" s="201">
        <f>'[2]07'!K11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'[2]07'!B12</f>
        <v>80</v>
      </c>
      <c r="C10" s="201">
        <f>'[2]07'!C12</f>
        <v>0</v>
      </c>
      <c r="D10" s="201">
        <f>'[2]07'!D12</f>
        <v>0</v>
      </c>
      <c r="E10" s="201">
        <f>'[2]07'!E12</f>
        <v>0</v>
      </c>
      <c r="F10" s="15">
        <f t="shared" si="6"/>
        <v>80</v>
      </c>
      <c r="G10" s="200">
        <f>'[2]07'!H12</f>
        <v>36</v>
      </c>
      <c r="H10" s="201">
        <f>'[2]07'!I12</f>
        <v>0</v>
      </c>
      <c r="I10" s="201">
        <f>'[2]07'!J12</f>
        <v>0</v>
      </c>
      <c r="J10" s="201">
        <f>'[2]07'!K12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'[2]07'!B13</f>
        <v>80</v>
      </c>
      <c r="C11" s="201">
        <f>'[2]07'!C13</f>
        <v>0</v>
      </c>
      <c r="D11" s="201">
        <f>'[2]07'!D13</f>
        <v>0</v>
      </c>
      <c r="E11" s="201">
        <f>'[2]07'!E13</f>
        <v>0</v>
      </c>
      <c r="F11" s="15">
        <f t="shared" si="6"/>
        <v>80</v>
      </c>
      <c r="G11" s="200">
        <f>'[2]07'!H13</f>
        <v>36</v>
      </c>
      <c r="H11" s="201">
        <f>'[2]07'!I13</f>
        <v>0</v>
      </c>
      <c r="I11" s="201">
        <f>'[2]07'!J13</f>
        <v>0</v>
      </c>
      <c r="J11" s="201">
        <f>'[2]07'!K13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'[2]07'!B14</f>
        <v>80</v>
      </c>
      <c r="C12" s="201">
        <f>'[2]07'!C14</f>
        <v>0</v>
      </c>
      <c r="D12" s="201">
        <f>'[2]07'!D14</f>
        <v>0</v>
      </c>
      <c r="E12" s="201">
        <f>'[2]07'!E14</f>
        <v>0</v>
      </c>
      <c r="F12" s="15">
        <f t="shared" si="6"/>
        <v>80</v>
      </c>
      <c r="G12" s="200">
        <f>'[2]07'!H14</f>
        <v>36</v>
      </c>
      <c r="H12" s="201">
        <f>'[2]07'!I14</f>
        <v>0</v>
      </c>
      <c r="I12" s="201">
        <f>'[2]07'!J14</f>
        <v>0</v>
      </c>
      <c r="J12" s="201">
        <f>'[2]07'!K14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'[2]07'!B15</f>
        <v>80</v>
      </c>
      <c r="C13" s="201">
        <f>'[2]07'!C15</f>
        <v>0</v>
      </c>
      <c r="D13" s="201">
        <f>'[2]07'!D15</f>
        <v>0</v>
      </c>
      <c r="E13" s="201">
        <f>'[2]07'!E15</f>
        <v>0</v>
      </c>
      <c r="F13" s="15">
        <f t="shared" si="6"/>
        <v>80</v>
      </c>
      <c r="G13" s="200">
        <f>'[2]07'!H15</f>
        <v>36</v>
      </c>
      <c r="H13" s="201">
        <f>'[2]07'!I15</f>
        <v>0</v>
      </c>
      <c r="I13" s="201">
        <f>'[2]07'!J15</f>
        <v>0</v>
      </c>
      <c r="J13" s="201">
        <f>'[2]07'!K15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'[2]07'!B16</f>
        <v>80</v>
      </c>
      <c r="C14" s="201">
        <f>'[2]07'!C16</f>
        <v>0</v>
      </c>
      <c r="D14" s="201">
        <f>'[2]07'!D16</f>
        <v>0</v>
      </c>
      <c r="E14" s="201">
        <f>'[2]07'!E16</f>
        <v>0</v>
      </c>
      <c r="F14" s="15">
        <f t="shared" si="6"/>
        <v>80</v>
      </c>
      <c r="G14" s="200">
        <f>'[2]07'!H16</f>
        <v>36</v>
      </c>
      <c r="H14" s="201">
        <f>'[2]07'!I16</f>
        <v>0</v>
      </c>
      <c r="I14" s="201">
        <f>'[2]07'!J16</f>
        <v>0</v>
      </c>
      <c r="J14" s="201">
        <f>'[2]07'!K16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'[2]07'!B17</f>
        <v>80</v>
      </c>
      <c r="C15" s="201">
        <f>'[2]07'!C17</f>
        <v>0</v>
      </c>
      <c r="D15" s="201">
        <f>'[2]07'!D17</f>
        <v>0</v>
      </c>
      <c r="E15" s="201">
        <f>'[2]07'!E17</f>
        <v>0</v>
      </c>
      <c r="F15" s="15">
        <f t="shared" si="6"/>
        <v>80</v>
      </c>
      <c r="G15" s="200">
        <f>'[2]07'!H17</f>
        <v>36</v>
      </c>
      <c r="H15" s="201">
        <f>'[2]07'!I17</f>
        <v>0</v>
      </c>
      <c r="I15" s="201">
        <f>'[2]07'!J17</f>
        <v>0</v>
      </c>
      <c r="J15" s="201">
        <f>'[2]07'!K17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'[2]07'!B18</f>
        <v>80</v>
      </c>
      <c r="C16" s="201">
        <f>'[2]07'!C18</f>
        <v>0</v>
      </c>
      <c r="D16" s="201">
        <f>'[2]07'!D18</f>
        <v>0</v>
      </c>
      <c r="E16" s="201">
        <f>'[2]07'!E18</f>
        <v>0</v>
      </c>
      <c r="F16" s="15">
        <f t="shared" si="6"/>
        <v>80</v>
      </c>
      <c r="G16" s="200">
        <f>'[2]07'!H18</f>
        <v>36</v>
      </c>
      <c r="H16" s="201">
        <f>'[2]07'!I18</f>
        <v>0</v>
      </c>
      <c r="I16" s="201">
        <f>'[2]07'!J18</f>
        <v>0</v>
      </c>
      <c r="J16" s="201">
        <f>'[2]07'!K18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'[2]07'!B19</f>
        <v>80</v>
      </c>
      <c r="C17" s="201">
        <f>'[2]07'!C19</f>
        <v>0</v>
      </c>
      <c r="D17" s="201">
        <f>'[2]07'!D19</f>
        <v>0</v>
      </c>
      <c r="E17" s="201">
        <f>'[2]07'!E19</f>
        <v>0</v>
      </c>
      <c r="F17" s="15">
        <f t="shared" si="6"/>
        <v>80</v>
      </c>
      <c r="G17" s="200">
        <f>'[2]07'!H19</f>
        <v>36</v>
      </c>
      <c r="H17" s="201">
        <f>'[2]07'!I19</f>
        <v>0</v>
      </c>
      <c r="I17" s="201">
        <f>'[2]07'!J19</f>
        <v>0</v>
      </c>
      <c r="J17" s="201">
        <f>'[2]07'!K19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'[2]07'!B20</f>
        <v>80</v>
      </c>
      <c r="C18" s="201">
        <f>'[2]07'!C20</f>
        <v>0</v>
      </c>
      <c r="D18" s="201">
        <f>'[2]07'!D20</f>
        <v>0</v>
      </c>
      <c r="E18" s="201">
        <f>'[2]07'!E20</f>
        <v>0</v>
      </c>
      <c r="F18" s="15">
        <f t="shared" si="6"/>
        <v>80</v>
      </c>
      <c r="G18" s="200">
        <f>'[2]07'!H20</f>
        <v>36</v>
      </c>
      <c r="H18" s="201">
        <f>'[2]07'!I20</f>
        <v>0</v>
      </c>
      <c r="I18" s="201">
        <f>'[2]07'!J20</f>
        <v>0</v>
      </c>
      <c r="J18" s="201">
        <f>'[2]07'!K20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'[2]07'!B21</f>
        <v>80</v>
      </c>
      <c r="C19" s="201">
        <f>'[2]07'!C21</f>
        <v>0</v>
      </c>
      <c r="D19" s="201">
        <f>'[2]07'!D21</f>
        <v>0</v>
      </c>
      <c r="E19" s="201">
        <f>'[2]07'!E21</f>
        <v>0</v>
      </c>
      <c r="F19" s="15">
        <f t="shared" si="6"/>
        <v>80</v>
      </c>
      <c r="G19" s="200">
        <f>'[2]07'!H21</f>
        <v>36</v>
      </c>
      <c r="H19" s="201">
        <f>'[2]07'!I21</f>
        <v>0</v>
      </c>
      <c r="I19" s="201">
        <f>'[2]07'!J21</f>
        <v>0</v>
      </c>
      <c r="J19" s="201">
        <f>'[2]07'!K21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'[2]07'!B22</f>
        <v>80</v>
      </c>
      <c r="C20" s="201">
        <f>'[2]07'!C22</f>
        <v>0</v>
      </c>
      <c r="D20" s="201">
        <f>'[2]07'!D22</f>
        <v>0</v>
      </c>
      <c r="E20" s="201">
        <f>'[2]07'!E22</f>
        <v>0</v>
      </c>
      <c r="F20" s="15">
        <f t="shared" si="6"/>
        <v>80</v>
      </c>
      <c r="G20" s="200">
        <f>'[2]07'!H22</f>
        <v>36</v>
      </c>
      <c r="H20" s="201">
        <f>'[2]07'!I22</f>
        <v>0</v>
      </c>
      <c r="I20" s="201">
        <f>'[2]07'!J22</f>
        <v>0</v>
      </c>
      <c r="J20" s="201">
        <f>'[2]07'!K22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'[2]07'!B23</f>
        <v>80</v>
      </c>
      <c r="C21" s="201">
        <f>'[2]07'!C23</f>
        <v>0</v>
      </c>
      <c r="D21" s="201">
        <f>'[2]07'!D23</f>
        <v>0</v>
      </c>
      <c r="E21" s="201">
        <f>'[2]07'!E23</f>
        <v>0</v>
      </c>
      <c r="F21" s="15">
        <f t="shared" si="6"/>
        <v>80</v>
      </c>
      <c r="G21" s="200">
        <f>'[2]07'!H23</f>
        <v>36</v>
      </c>
      <c r="H21" s="201">
        <f>'[2]07'!I23</f>
        <v>0</v>
      </c>
      <c r="I21" s="201">
        <f>'[2]07'!J23</f>
        <v>0</v>
      </c>
      <c r="J21" s="201">
        <f>'[2]07'!K23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'[2]07'!B24</f>
        <v>80</v>
      </c>
      <c r="C22" s="201">
        <f>'[2]07'!C24</f>
        <v>0</v>
      </c>
      <c r="D22" s="201">
        <f>'[2]07'!D24</f>
        <v>0</v>
      </c>
      <c r="E22" s="201">
        <f>'[2]07'!E24</f>
        <v>0</v>
      </c>
      <c r="F22" s="15">
        <f t="shared" si="6"/>
        <v>80</v>
      </c>
      <c r="G22" s="200">
        <f>'[2]07'!H24</f>
        <v>36</v>
      </c>
      <c r="H22" s="201">
        <f>'[2]07'!I24</f>
        <v>0</v>
      </c>
      <c r="I22" s="201">
        <f>'[2]07'!J24</f>
        <v>0</v>
      </c>
      <c r="J22" s="201">
        <f>'[2]07'!K24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'[2]07'!B25</f>
        <v>80</v>
      </c>
      <c r="C23" s="201">
        <f>'[2]07'!C25</f>
        <v>0</v>
      </c>
      <c r="D23" s="201">
        <f>'[2]07'!D25</f>
        <v>0</v>
      </c>
      <c r="E23" s="201">
        <f>'[2]07'!E25</f>
        <v>0</v>
      </c>
      <c r="F23" s="15">
        <f t="shared" si="6"/>
        <v>80</v>
      </c>
      <c r="G23" s="200">
        <f>'[2]07'!H25</f>
        <v>36</v>
      </c>
      <c r="H23" s="201">
        <f>'[2]07'!I25</f>
        <v>0</v>
      </c>
      <c r="I23" s="201">
        <f>'[2]07'!J25</f>
        <v>0</v>
      </c>
      <c r="J23" s="201">
        <f>'[2]07'!K25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'[2]07'!B26</f>
        <v>80</v>
      </c>
      <c r="C24" s="201">
        <f>'[2]07'!C26</f>
        <v>0</v>
      </c>
      <c r="D24" s="201">
        <f>'[2]07'!D26</f>
        <v>0</v>
      </c>
      <c r="E24" s="201">
        <f>'[2]07'!E26</f>
        <v>0</v>
      </c>
      <c r="F24" s="15">
        <f t="shared" si="6"/>
        <v>80</v>
      </c>
      <c r="G24" s="200">
        <f>'[2]07'!H26</f>
        <v>36</v>
      </c>
      <c r="H24" s="201">
        <f>'[2]07'!I26</f>
        <v>0</v>
      </c>
      <c r="I24" s="201">
        <f>'[2]07'!J26</f>
        <v>0</v>
      </c>
      <c r="J24" s="201">
        <f>'[2]07'!K26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'[2]07'!B27</f>
        <v>80</v>
      </c>
      <c r="C25" s="201">
        <f>'[2]07'!C27</f>
        <v>0</v>
      </c>
      <c r="D25" s="201">
        <f>'[2]07'!D27</f>
        <v>0</v>
      </c>
      <c r="E25" s="201">
        <f>'[2]07'!E27</f>
        <v>0</v>
      </c>
      <c r="F25" s="15">
        <f t="shared" si="6"/>
        <v>80</v>
      </c>
      <c r="G25" s="200">
        <f>'[2]07'!H27</f>
        <v>36</v>
      </c>
      <c r="H25" s="201">
        <f>'[2]07'!I27</f>
        <v>0</v>
      </c>
      <c r="I25" s="201">
        <f>'[2]07'!J27</f>
        <v>0</v>
      </c>
      <c r="J25" s="201">
        <f>'[2]07'!K27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'[2]07'!B28</f>
        <v>80</v>
      </c>
      <c r="C26" s="201">
        <f>'[2]07'!C28</f>
        <v>0</v>
      </c>
      <c r="D26" s="201">
        <f>'[2]07'!D28</f>
        <v>0</v>
      </c>
      <c r="E26" s="201">
        <f>'[2]07'!E28</f>
        <v>0</v>
      </c>
      <c r="F26" s="15">
        <f t="shared" si="6"/>
        <v>80</v>
      </c>
      <c r="G26" s="200">
        <f>'[2]07'!H28</f>
        <v>36</v>
      </c>
      <c r="H26" s="201">
        <f>'[2]07'!I28</f>
        <v>0</v>
      </c>
      <c r="I26" s="201">
        <f>'[2]07'!J28</f>
        <v>0</v>
      </c>
      <c r="J26" s="201">
        <f>'[2]07'!K28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'[2]07'!B29</f>
        <v>80</v>
      </c>
      <c r="C27" s="201">
        <f>'[2]07'!C29</f>
        <v>0</v>
      </c>
      <c r="D27" s="201">
        <f>'[2]07'!D29</f>
        <v>0</v>
      </c>
      <c r="E27" s="201">
        <f>'[2]07'!E29</f>
        <v>0</v>
      </c>
      <c r="F27" s="15">
        <f t="shared" si="6"/>
        <v>80</v>
      </c>
      <c r="G27" s="200">
        <f>'[2]07'!H29</f>
        <v>36</v>
      </c>
      <c r="H27" s="201">
        <f>'[2]07'!I29</f>
        <v>0</v>
      </c>
      <c r="I27" s="201">
        <f>'[2]07'!J29</f>
        <v>0</v>
      </c>
      <c r="J27" s="201">
        <f>'[2]07'!K29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200">
        <f>'[2]07'!B30</f>
        <v>80</v>
      </c>
      <c r="C28" s="201">
        <f>'[2]07'!C30</f>
        <v>0</v>
      </c>
      <c r="D28" s="201">
        <f>'[2]07'!D30</f>
        <v>0</v>
      </c>
      <c r="E28" s="201">
        <f>'[2]07'!E30</f>
        <v>0</v>
      </c>
      <c r="F28" s="15">
        <f t="shared" si="6"/>
        <v>80</v>
      </c>
      <c r="G28" s="200">
        <f>'[2]07'!H30</f>
        <v>37</v>
      </c>
      <c r="H28" s="201">
        <f>'[2]07'!I30</f>
        <v>0</v>
      </c>
      <c r="I28" s="201">
        <f>'[2]07'!J30</f>
        <v>0</v>
      </c>
      <c r="J28" s="201">
        <f>'[2]07'!K30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'[2]07'!B31</f>
        <v>80</v>
      </c>
      <c r="C29" s="201">
        <f>'[2]07'!C31</f>
        <v>0</v>
      </c>
      <c r="D29" s="201">
        <f>'[2]07'!D31</f>
        <v>0</v>
      </c>
      <c r="E29" s="201">
        <f>'[2]07'!E31</f>
        <v>0</v>
      </c>
      <c r="F29" s="15">
        <f t="shared" si="6"/>
        <v>80</v>
      </c>
      <c r="G29" s="200">
        <f>'[2]07'!H31</f>
        <v>37</v>
      </c>
      <c r="H29" s="201">
        <f>'[2]07'!I31</f>
        <v>0</v>
      </c>
      <c r="I29" s="201">
        <f>'[2]07'!J31</f>
        <v>0</v>
      </c>
      <c r="J29" s="201">
        <f>'[2]07'!K31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'[2]07'!B32</f>
        <v>80</v>
      </c>
      <c r="C30" s="201">
        <f>'[2]07'!C32</f>
        <v>0</v>
      </c>
      <c r="D30" s="201">
        <f>'[2]07'!D32</f>
        <v>0</v>
      </c>
      <c r="E30" s="201">
        <f>'[2]07'!E32</f>
        <v>0</v>
      </c>
      <c r="F30" s="15">
        <f t="shared" si="6"/>
        <v>80</v>
      </c>
      <c r="G30" s="200">
        <f>'[2]07'!H32</f>
        <v>37</v>
      </c>
      <c r="H30" s="201">
        <f>'[2]07'!I32</f>
        <v>0</v>
      </c>
      <c r="I30" s="201">
        <f>'[2]07'!J32</f>
        <v>0</v>
      </c>
      <c r="J30" s="201">
        <f>'[2]07'!K32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'[2]07'!B33</f>
        <v>80</v>
      </c>
      <c r="C31" s="201">
        <f>'[2]07'!C33</f>
        <v>0</v>
      </c>
      <c r="D31" s="201">
        <f>'[2]07'!D33</f>
        <v>0</v>
      </c>
      <c r="E31" s="201">
        <f>'[2]07'!E33</f>
        <v>0</v>
      </c>
      <c r="F31" s="15">
        <f t="shared" si="6"/>
        <v>80</v>
      </c>
      <c r="G31" s="200">
        <f>'[2]07'!H33</f>
        <v>37</v>
      </c>
      <c r="H31" s="201">
        <f>'[2]07'!I33</f>
        <v>0</v>
      </c>
      <c r="I31" s="201">
        <f>'[2]07'!J33</f>
        <v>0</v>
      </c>
      <c r="J31" s="201">
        <f>'[2]07'!K33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'[2]07'!B34</f>
        <v>80</v>
      </c>
      <c r="C32" s="201">
        <f>'[2]07'!C34</f>
        <v>0</v>
      </c>
      <c r="D32" s="201">
        <f>'[2]07'!D34</f>
        <v>0</v>
      </c>
      <c r="E32" s="201">
        <f>'[2]07'!E34</f>
        <v>0</v>
      </c>
      <c r="F32" s="15">
        <f t="shared" si="6"/>
        <v>80</v>
      </c>
      <c r="G32" s="200">
        <f>'[2]07'!H34</f>
        <v>37</v>
      </c>
      <c r="H32" s="201">
        <f>'[2]07'!I34</f>
        <v>0</v>
      </c>
      <c r="I32" s="201">
        <f>'[2]07'!J34</f>
        <v>0</v>
      </c>
      <c r="J32" s="201">
        <f>'[2]07'!K34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'[2]07'!B35</f>
        <v>80</v>
      </c>
      <c r="C33" s="201">
        <f>'[2]07'!C35</f>
        <v>0</v>
      </c>
      <c r="D33" s="201">
        <f>'[2]07'!D35</f>
        <v>0</v>
      </c>
      <c r="E33" s="201">
        <f>'[2]07'!E35</f>
        <v>0</v>
      </c>
      <c r="F33" s="15">
        <f t="shared" si="6"/>
        <v>80</v>
      </c>
      <c r="G33" s="200">
        <f>'[2]07'!H35</f>
        <v>37</v>
      </c>
      <c r="H33" s="201">
        <f>'[2]07'!I35</f>
        <v>0</v>
      </c>
      <c r="I33" s="201">
        <f>'[2]07'!J35</f>
        <v>0</v>
      </c>
      <c r="J33" s="201">
        <f>'[2]07'!K35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'[2]07'!B36</f>
        <v>80</v>
      </c>
      <c r="C34" s="201">
        <f>'[2]07'!C36</f>
        <v>0</v>
      </c>
      <c r="D34" s="201">
        <f>'[2]07'!D36</f>
        <v>0</v>
      </c>
      <c r="E34" s="201">
        <f>'[2]07'!E36</f>
        <v>0</v>
      </c>
      <c r="F34" s="15">
        <f t="shared" si="6"/>
        <v>80</v>
      </c>
      <c r="G34" s="200">
        <f>'[2]07'!H36</f>
        <v>37</v>
      </c>
      <c r="H34" s="201">
        <f>'[2]07'!I36</f>
        <v>0</v>
      </c>
      <c r="I34" s="201">
        <f>'[2]07'!J36</f>
        <v>0</v>
      </c>
      <c r="J34" s="201">
        <f>'[2]07'!K36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'[2]07'!B37</f>
        <v>80</v>
      </c>
      <c r="C35" s="201">
        <f>'[2]07'!C37</f>
        <v>0</v>
      </c>
      <c r="D35" s="201">
        <f>'[2]07'!D37</f>
        <v>0</v>
      </c>
      <c r="E35" s="201">
        <f>'[2]07'!E37</f>
        <v>0</v>
      </c>
      <c r="F35" s="15">
        <f t="shared" si="6"/>
        <v>80</v>
      </c>
      <c r="G35" s="200">
        <f>'[2]07'!H37</f>
        <v>36</v>
      </c>
      <c r="H35" s="201">
        <f>'[2]07'!I37</f>
        <v>0</v>
      </c>
      <c r="I35" s="201">
        <f>'[2]07'!J37</f>
        <v>0</v>
      </c>
      <c r="J35" s="201">
        <f>'[2]07'!K37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200">
        <f>'[2]07'!B38</f>
        <v>80</v>
      </c>
      <c r="C36" s="201">
        <f>'[2]07'!C38</f>
        <v>0</v>
      </c>
      <c r="D36" s="201">
        <f>'[2]07'!D38</f>
        <v>0</v>
      </c>
      <c r="E36" s="201">
        <f>'[2]07'!E38</f>
        <v>0</v>
      </c>
      <c r="F36" s="15">
        <f t="shared" si="6"/>
        <v>80</v>
      </c>
      <c r="G36" s="200">
        <f>'[2]07'!H38</f>
        <v>36</v>
      </c>
      <c r="H36" s="201">
        <f>'[2]07'!I38</f>
        <v>0</v>
      </c>
      <c r="I36" s="201">
        <f>'[2]07'!J38</f>
        <v>0</v>
      </c>
      <c r="J36" s="201">
        <f>'[2]07'!K38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200">
        <f>'[2]07'!B39</f>
        <v>80</v>
      </c>
      <c r="C37" s="201">
        <f>'[2]07'!C39</f>
        <v>0</v>
      </c>
      <c r="D37" s="201">
        <f>'[2]07'!D39</f>
        <v>0</v>
      </c>
      <c r="E37" s="201">
        <f>'[2]07'!E39</f>
        <v>0</v>
      </c>
      <c r="F37" s="15">
        <f t="shared" si="6"/>
        <v>80</v>
      </c>
      <c r="G37" s="200">
        <f>'[2]07'!H39</f>
        <v>36</v>
      </c>
      <c r="H37" s="201">
        <f>'[2]07'!I39</f>
        <v>0</v>
      </c>
      <c r="I37" s="201">
        <f>'[2]07'!J39</f>
        <v>0</v>
      </c>
      <c r="J37" s="201">
        <f>'[2]07'!K39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'[2]07'!B40</f>
        <v>80</v>
      </c>
      <c r="C38" s="201">
        <f>'[2]07'!C40</f>
        <v>0</v>
      </c>
      <c r="D38" s="201">
        <f>'[2]07'!D40</f>
        <v>0</v>
      </c>
      <c r="E38" s="201">
        <f>'[2]07'!E40</f>
        <v>0</v>
      </c>
      <c r="F38" s="15">
        <f t="shared" si="6"/>
        <v>80</v>
      </c>
      <c r="G38" s="200">
        <f>'[2]07'!H40</f>
        <v>36</v>
      </c>
      <c r="H38" s="201">
        <f>'[2]07'!I40</f>
        <v>0</v>
      </c>
      <c r="I38" s="201">
        <f>'[2]07'!J40</f>
        <v>0</v>
      </c>
      <c r="J38" s="201">
        <f>'[2]07'!K40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'[2]07'!B41</f>
        <v>80</v>
      </c>
      <c r="C39" s="201">
        <f>'[2]07'!C41</f>
        <v>0</v>
      </c>
      <c r="D39" s="201">
        <f>'[2]07'!D41</f>
        <v>0</v>
      </c>
      <c r="E39" s="201">
        <f>'[2]07'!E41</f>
        <v>0</v>
      </c>
      <c r="F39" s="15">
        <f t="shared" si="6"/>
        <v>80</v>
      </c>
      <c r="G39" s="200">
        <f>'[2]07'!H41</f>
        <v>35</v>
      </c>
      <c r="H39" s="201">
        <f>'[2]07'!I41</f>
        <v>0</v>
      </c>
      <c r="I39" s="201">
        <f>'[2]07'!J41</f>
        <v>0</v>
      </c>
      <c r="J39" s="201">
        <f>'[2]07'!K41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200">
        <f>'[2]07'!B42</f>
        <v>80</v>
      </c>
      <c r="C40" s="201">
        <f>'[2]07'!C42</f>
        <v>0</v>
      </c>
      <c r="D40" s="201">
        <f>'[2]07'!D42</f>
        <v>0</v>
      </c>
      <c r="E40" s="201">
        <f>'[2]07'!E42</f>
        <v>0</v>
      </c>
      <c r="F40" s="15">
        <f t="shared" si="6"/>
        <v>80</v>
      </c>
      <c r="G40" s="200">
        <f>'[2]07'!H42</f>
        <v>35</v>
      </c>
      <c r="H40" s="201">
        <f>'[2]07'!I42</f>
        <v>0</v>
      </c>
      <c r="I40" s="201">
        <f>'[2]07'!J42</f>
        <v>0</v>
      </c>
      <c r="J40" s="201">
        <f>'[2]07'!K42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200">
        <f>'[2]07'!B43</f>
        <v>80</v>
      </c>
      <c r="C41" s="201">
        <f>'[2]07'!C43</f>
        <v>0</v>
      </c>
      <c r="D41" s="201">
        <f>'[2]07'!D43</f>
        <v>0</v>
      </c>
      <c r="E41" s="201">
        <f>'[2]07'!E43</f>
        <v>0</v>
      </c>
      <c r="F41" s="15">
        <f t="shared" si="6"/>
        <v>80</v>
      </c>
      <c r="G41" s="200">
        <f>'[2]07'!H43</f>
        <v>35</v>
      </c>
      <c r="H41" s="201">
        <f>'[2]07'!I43</f>
        <v>0</v>
      </c>
      <c r="I41" s="201">
        <f>'[2]07'!J43</f>
        <v>0</v>
      </c>
      <c r="J41" s="201">
        <f>'[2]07'!K43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200">
        <f>'[2]07'!B44</f>
        <v>80</v>
      </c>
      <c r="C42" s="201">
        <f>'[2]07'!C44</f>
        <v>0</v>
      </c>
      <c r="D42" s="201">
        <f>'[2]07'!D44</f>
        <v>0</v>
      </c>
      <c r="E42" s="201">
        <f>'[2]07'!E44</f>
        <v>0</v>
      </c>
      <c r="F42" s="15">
        <f t="shared" si="6"/>
        <v>80</v>
      </c>
      <c r="G42" s="200">
        <f>'[2]07'!H44</f>
        <v>35</v>
      </c>
      <c r="H42" s="201">
        <f>'[2]07'!I44</f>
        <v>0</v>
      </c>
      <c r="I42" s="201">
        <f>'[2]07'!J44</f>
        <v>0</v>
      </c>
      <c r="J42" s="201">
        <f>'[2]07'!K44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200">
        <f>'[2]07'!B45</f>
        <v>80</v>
      </c>
      <c r="C43" s="201">
        <f>'[2]07'!C45</f>
        <v>0</v>
      </c>
      <c r="D43" s="201">
        <f>'[2]07'!D45</f>
        <v>0</v>
      </c>
      <c r="E43" s="201">
        <f>'[2]07'!E45</f>
        <v>0</v>
      </c>
      <c r="F43" s="15">
        <f t="shared" si="6"/>
        <v>80</v>
      </c>
      <c r="G43" s="200">
        <f>'[2]07'!H45</f>
        <v>34</v>
      </c>
      <c r="H43" s="201">
        <f>'[2]07'!I45</f>
        <v>0</v>
      </c>
      <c r="I43" s="201">
        <f>'[2]07'!J45</f>
        <v>0</v>
      </c>
      <c r="J43" s="201">
        <f>'[2]07'!K45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  <c r="S43" s="18"/>
    </row>
    <row r="44" spans="1:19">
      <c r="A44" s="8" t="s">
        <v>86</v>
      </c>
      <c r="B44" s="200">
        <f>'[2]07'!B46</f>
        <v>80</v>
      </c>
      <c r="C44" s="201">
        <f>'[2]07'!C46</f>
        <v>0</v>
      </c>
      <c r="D44" s="201">
        <f>'[2]07'!D46</f>
        <v>0</v>
      </c>
      <c r="E44" s="201">
        <f>'[2]07'!E46</f>
        <v>0</v>
      </c>
      <c r="F44" s="15">
        <f t="shared" si="6"/>
        <v>80</v>
      </c>
      <c r="G44" s="200">
        <f>'[2]07'!H46</f>
        <v>34</v>
      </c>
      <c r="H44" s="201">
        <f>'[2]07'!I46</f>
        <v>0</v>
      </c>
      <c r="I44" s="201">
        <f>'[2]07'!J46</f>
        <v>0</v>
      </c>
      <c r="J44" s="201">
        <f>'[2]07'!K46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  <c r="S44" s="18"/>
    </row>
    <row r="45" spans="1:19">
      <c r="A45" s="8" t="s">
        <v>87</v>
      </c>
      <c r="B45" s="200">
        <f>'[2]07'!B47</f>
        <v>80</v>
      </c>
      <c r="C45" s="201">
        <f>'[2]07'!C47</f>
        <v>0</v>
      </c>
      <c r="D45" s="201">
        <f>'[2]07'!D47</f>
        <v>0</v>
      </c>
      <c r="E45" s="201">
        <f>'[2]07'!E47</f>
        <v>0</v>
      </c>
      <c r="F45" s="15">
        <f t="shared" si="6"/>
        <v>80</v>
      </c>
      <c r="G45" s="200">
        <f>'[2]07'!H47</f>
        <v>34</v>
      </c>
      <c r="H45" s="201">
        <f>'[2]07'!I47</f>
        <v>0</v>
      </c>
      <c r="I45" s="201">
        <f>'[2]07'!J47</f>
        <v>0</v>
      </c>
      <c r="J45" s="201">
        <f>'[2]07'!K47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  <c r="S45" s="18"/>
    </row>
    <row r="46" spans="1:19">
      <c r="A46" s="8" t="s">
        <v>88</v>
      </c>
      <c r="B46" s="200">
        <f>'[2]07'!B48</f>
        <v>80</v>
      </c>
      <c r="C46" s="201">
        <f>'[2]07'!C48</f>
        <v>0</v>
      </c>
      <c r="D46" s="201">
        <f>'[2]07'!D48</f>
        <v>0</v>
      </c>
      <c r="E46" s="201">
        <f>'[2]07'!E48</f>
        <v>0</v>
      </c>
      <c r="F46" s="15">
        <f t="shared" si="6"/>
        <v>80</v>
      </c>
      <c r="G46" s="200">
        <f>'[2]07'!H48</f>
        <v>34</v>
      </c>
      <c r="H46" s="201">
        <f>'[2]07'!I48</f>
        <v>0</v>
      </c>
      <c r="I46" s="201">
        <f>'[2]07'!J48</f>
        <v>0</v>
      </c>
      <c r="J46" s="201">
        <f>'[2]07'!K48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  <c r="S46" s="18"/>
    </row>
    <row r="47" spans="1:19">
      <c r="A47" s="8" t="s">
        <v>89</v>
      </c>
      <c r="B47" s="200">
        <f>'[2]07'!B49</f>
        <v>80</v>
      </c>
      <c r="C47" s="201">
        <f>'[2]07'!C49</f>
        <v>0</v>
      </c>
      <c r="D47" s="201">
        <f>'[2]07'!D49</f>
        <v>0</v>
      </c>
      <c r="E47" s="201">
        <f>'[2]07'!E49</f>
        <v>0</v>
      </c>
      <c r="F47" s="15">
        <f t="shared" si="6"/>
        <v>80</v>
      </c>
      <c r="G47" s="200">
        <f>'[2]07'!H49</f>
        <v>33</v>
      </c>
      <c r="H47" s="201">
        <f>'[2]07'!I49</f>
        <v>0</v>
      </c>
      <c r="I47" s="201">
        <f>'[2]07'!J49</f>
        <v>0</v>
      </c>
      <c r="J47" s="201">
        <f>'[2]07'!K49</f>
        <v>0</v>
      </c>
      <c r="K47" s="15">
        <f t="shared" si="3"/>
        <v>33</v>
      </c>
      <c r="L47" s="18">
        <f>frq!C47</f>
        <v>1</v>
      </c>
      <c r="M47" s="125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  <c r="S47" s="18"/>
    </row>
    <row r="48" spans="1:19">
      <c r="A48" s="8" t="s">
        <v>90</v>
      </c>
      <c r="B48" s="200">
        <f>'[2]07'!B50</f>
        <v>80</v>
      </c>
      <c r="C48" s="201">
        <f>'[2]07'!C50</f>
        <v>0</v>
      </c>
      <c r="D48" s="201">
        <f>'[2]07'!D50</f>
        <v>0</v>
      </c>
      <c r="E48" s="201">
        <f>'[2]07'!E50</f>
        <v>0</v>
      </c>
      <c r="F48" s="15">
        <f t="shared" si="6"/>
        <v>80</v>
      </c>
      <c r="G48" s="200">
        <f>'[2]07'!H50</f>
        <v>33</v>
      </c>
      <c r="H48" s="201">
        <f>'[2]07'!I50</f>
        <v>0</v>
      </c>
      <c r="I48" s="201">
        <f>'[2]07'!J50</f>
        <v>0</v>
      </c>
      <c r="J48" s="201">
        <f>'[2]07'!K50</f>
        <v>0</v>
      </c>
      <c r="K48" s="15">
        <f t="shared" si="3"/>
        <v>33</v>
      </c>
      <c r="L48" s="18">
        <f>frq!C48</f>
        <v>1</v>
      </c>
      <c r="M48" s="125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  <c r="S48" s="18"/>
    </row>
    <row r="49" spans="1:19">
      <c r="A49" s="8" t="s">
        <v>91</v>
      </c>
      <c r="B49" s="200">
        <f>'[2]07'!B51</f>
        <v>80</v>
      </c>
      <c r="C49" s="201">
        <f>'[2]07'!C51</f>
        <v>0</v>
      </c>
      <c r="D49" s="201">
        <f>'[2]07'!D51</f>
        <v>0</v>
      </c>
      <c r="E49" s="201">
        <f>'[2]07'!E51</f>
        <v>0</v>
      </c>
      <c r="F49" s="15">
        <f t="shared" si="6"/>
        <v>80</v>
      </c>
      <c r="G49" s="200">
        <f>'[2]07'!H51</f>
        <v>33</v>
      </c>
      <c r="H49" s="201">
        <f>'[2]07'!I51</f>
        <v>0</v>
      </c>
      <c r="I49" s="201">
        <f>'[2]07'!J51</f>
        <v>0</v>
      </c>
      <c r="J49" s="201">
        <f>'[2]07'!K51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'[2]07'!B52</f>
        <v>80</v>
      </c>
      <c r="C50" s="201">
        <f>'[2]07'!C52</f>
        <v>0</v>
      </c>
      <c r="D50" s="201">
        <f>'[2]07'!D52</f>
        <v>0</v>
      </c>
      <c r="E50" s="201">
        <f>'[2]07'!E52</f>
        <v>0</v>
      </c>
      <c r="F50" s="15">
        <f t="shared" si="6"/>
        <v>80</v>
      </c>
      <c r="G50" s="200">
        <f>'[2]07'!H52</f>
        <v>33</v>
      </c>
      <c r="H50" s="201">
        <f>'[2]07'!I52</f>
        <v>0</v>
      </c>
      <c r="I50" s="201">
        <f>'[2]07'!J52</f>
        <v>0</v>
      </c>
      <c r="J50" s="201">
        <f>'[2]07'!K52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200">
        <f>'[2]07'!B53</f>
        <v>80</v>
      </c>
      <c r="C51" s="201">
        <f>'[2]07'!C53</f>
        <v>0</v>
      </c>
      <c r="D51" s="201">
        <f>'[2]07'!D53</f>
        <v>0</v>
      </c>
      <c r="E51" s="201">
        <f>'[2]07'!E53</f>
        <v>0</v>
      </c>
      <c r="F51" s="15">
        <f t="shared" si="6"/>
        <v>80</v>
      </c>
      <c r="G51" s="200">
        <f>'[2]07'!H53</f>
        <v>33</v>
      </c>
      <c r="H51" s="201">
        <f>'[2]07'!I53</f>
        <v>0</v>
      </c>
      <c r="I51" s="201">
        <f>'[2]07'!J53</f>
        <v>0</v>
      </c>
      <c r="J51" s="201">
        <f>'[2]07'!K53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200">
        <f>'[2]07'!B54</f>
        <v>80</v>
      </c>
      <c r="C52" s="201">
        <f>'[2]07'!C54</f>
        <v>0</v>
      </c>
      <c r="D52" s="201">
        <f>'[2]07'!D54</f>
        <v>0</v>
      </c>
      <c r="E52" s="201">
        <f>'[2]07'!E54</f>
        <v>0</v>
      </c>
      <c r="F52" s="15">
        <f t="shared" si="6"/>
        <v>80</v>
      </c>
      <c r="G52" s="200">
        <f>'[2]07'!H54</f>
        <v>33</v>
      </c>
      <c r="H52" s="201">
        <f>'[2]07'!I54</f>
        <v>0</v>
      </c>
      <c r="I52" s="201">
        <f>'[2]07'!J54</f>
        <v>0</v>
      </c>
      <c r="J52" s="201">
        <f>'[2]07'!K54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'[2]07'!B55</f>
        <v>80</v>
      </c>
      <c r="C53" s="201">
        <f>'[2]07'!C55</f>
        <v>0</v>
      </c>
      <c r="D53" s="201">
        <f>'[2]07'!D55</f>
        <v>0</v>
      </c>
      <c r="E53" s="201">
        <f>'[2]07'!E55</f>
        <v>0</v>
      </c>
      <c r="F53" s="15">
        <f t="shared" si="6"/>
        <v>80</v>
      </c>
      <c r="G53" s="200">
        <f>'[2]07'!H55</f>
        <v>33</v>
      </c>
      <c r="H53" s="201">
        <f>'[2]07'!I55</f>
        <v>0</v>
      </c>
      <c r="I53" s="201">
        <f>'[2]07'!J55</f>
        <v>0</v>
      </c>
      <c r="J53" s="201">
        <f>'[2]07'!K55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'[2]07'!B56</f>
        <v>80</v>
      </c>
      <c r="C54" s="201">
        <f>'[2]07'!C56</f>
        <v>0</v>
      </c>
      <c r="D54" s="201">
        <f>'[2]07'!D56</f>
        <v>0</v>
      </c>
      <c r="E54" s="201">
        <f>'[2]07'!E56</f>
        <v>0</v>
      </c>
      <c r="F54" s="15">
        <f t="shared" si="6"/>
        <v>80</v>
      </c>
      <c r="G54" s="200">
        <f>'[2]07'!H56</f>
        <v>33</v>
      </c>
      <c r="H54" s="201">
        <f>'[2]07'!I56</f>
        <v>0</v>
      </c>
      <c r="I54" s="201">
        <f>'[2]07'!J56</f>
        <v>0</v>
      </c>
      <c r="J54" s="201">
        <f>'[2]07'!K56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'[2]07'!B57</f>
        <v>80</v>
      </c>
      <c r="C55" s="201">
        <f>'[2]07'!C57</f>
        <v>0</v>
      </c>
      <c r="D55" s="201">
        <f>'[2]07'!D57</f>
        <v>0</v>
      </c>
      <c r="E55" s="201">
        <f>'[2]07'!E57</f>
        <v>0</v>
      </c>
      <c r="F55" s="15">
        <f t="shared" si="6"/>
        <v>80</v>
      </c>
      <c r="G55" s="200">
        <f>'[2]07'!H57</f>
        <v>33</v>
      </c>
      <c r="H55" s="201">
        <f>'[2]07'!I57</f>
        <v>0</v>
      </c>
      <c r="I55" s="201">
        <f>'[2]07'!J57</f>
        <v>0</v>
      </c>
      <c r="J55" s="201">
        <f>'[2]07'!K57</f>
        <v>0</v>
      </c>
      <c r="K55" s="15">
        <f t="shared" si="3"/>
        <v>33</v>
      </c>
      <c r="L55" s="18">
        <f>frq!C55</f>
        <v>1</v>
      </c>
      <c r="M55" s="125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  <c r="S55" s="18"/>
    </row>
    <row r="56" spans="1:19">
      <c r="A56" s="8" t="s">
        <v>98</v>
      </c>
      <c r="B56" s="200">
        <f>'[2]07'!B58</f>
        <v>80</v>
      </c>
      <c r="C56" s="201">
        <f>'[2]07'!C58</f>
        <v>0</v>
      </c>
      <c r="D56" s="201">
        <f>'[2]07'!D58</f>
        <v>0</v>
      </c>
      <c r="E56" s="201">
        <f>'[2]07'!E58</f>
        <v>0</v>
      </c>
      <c r="F56" s="15">
        <f t="shared" si="6"/>
        <v>80</v>
      </c>
      <c r="G56" s="200">
        <f>'[2]07'!H58</f>
        <v>33</v>
      </c>
      <c r="H56" s="201">
        <f>'[2]07'!I58</f>
        <v>0</v>
      </c>
      <c r="I56" s="201">
        <f>'[2]07'!J58</f>
        <v>0</v>
      </c>
      <c r="J56" s="201">
        <f>'[2]07'!K58</f>
        <v>0</v>
      </c>
      <c r="K56" s="15">
        <f t="shared" si="3"/>
        <v>33</v>
      </c>
      <c r="L56" s="18">
        <f>frq!C56</f>
        <v>1</v>
      </c>
      <c r="M56" s="125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  <c r="S56" s="18"/>
    </row>
    <row r="57" spans="1:19">
      <c r="A57" s="8" t="s">
        <v>99</v>
      </c>
      <c r="B57" s="200">
        <f>'[2]07'!B59</f>
        <v>80</v>
      </c>
      <c r="C57" s="201">
        <f>'[2]07'!C59</f>
        <v>0</v>
      </c>
      <c r="D57" s="201">
        <f>'[2]07'!D59</f>
        <v>0</v>
      </c>
      <c r="E57" s="201">
        <f>'[2]07'!E59</f>
        <v>0</v>
      </c>
      <c r="F57" s="15">
        <f t="shared" si="6"/>
        <v>80</v>
      </c>
      <c r="G57" s="200">
        <f>'[2]07'!H59</f>
        <v>33</v>
      </c>
      <c r="H57" s="201">
        <f>'[2]07'!I59</f>
        <v>0</v>
      </c>
      <c r="I57" s="201">
        <f>'[2]07'!J59</f>
        <v>0</v>
      </c>
      <c r="J57" s="201">
        <f>'[2]07'!K59</f>
        <v>0</v>
      </c>
      <c r="K57" s="15">
        <f t="shared" si="3"/>
        <v>33</v>
      </c>
      <c r="L57" s="18">
        <f>frq!C57</f>
        <v>1</v>
      </c>
      <c r="M57" s="125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  <c r="S57" s="18"/>
    </row>
    <row r="58" spans="1:19">
      <c r="A58" s="8" t="s">
        <v>100</v>
      </c>
      <c r="B58" s="200">
        <f>'[2]07'!B60</f>
        <v>80</v>
      </c>
      <c r="C58" s="201">
        <f>'[2]07'!C60</f>
        <v>0</v>
      </c>
      <c r="D58" s="201">
        <f>'[2]07'!D60</f>
        <v>0</v>
      </c>
      <c r="E58" s="201">
        <f>'[2]07'!E60</f>
        <v>0</v>
      </c>
      <c r="F58" s="15">
        <f t="shared" si="6"/>
        <v>80</v>
      </c>
      <c r="G58" s="200">
        <f>'[2]07'!H60</f>
        <v>33</v>
      </c>
      <c r="H58" s="201">
        <f>'[2]07'!I60</f>
        <v>0</v>
      </c>
      <c r="I58" s="201">
        <f>'[2]07'!J60</f>
        <v>0</v>
      </c>
      <c r="J58" s="201">
        <f>'[2]07'!K60</f>
        <v>0</v>
      </c>
      <c r="K58" s="15">
        <f t="shared" si="3"/>
        <v>33</v>
      </c>
      <c r="L58" s="18">
        <f>frq!C58</f>
        <v>1</v>
      </c>
      <c r="M58" s="125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  <c r="S58" s="18"/>
    </row>
    <row r="59" spans="1:19">
      <c r="A59" s="8" t="s">
        <v>101</v>
      </c>
      <c r="B59" s="200">
        <f>'[2]07'!B61</f>
        <v>80</v>
      </c>
      <c r="C59" s="201">
        <f>'[2]07'!C61</f>
        <v>0</v>
      </c>
      <c r="D59" s="201">
        <f>'[2]07'!D61</f>
        <v>0</v>
      </c>
      <c r="E59" s="201">
        <f>'[2]07'!E61</f>
        <v>0</v>
      </c>
      <c r="F59" s="15">
        <f t="shared" si="6"/>
        <v>80</v>
      </c>
      <c r="G59" s="200">
        <f>'[2]07'!H61</f>
        <v>33</v>
      </c>
      <c r="H59" s="201">
        <f>'[2]07'!I61</f>
        <v>0</v>
      </c>
      <c r="I59" s="201">
        <f>'[2]07'!J61</f>
        <v>0</v>
      </c>
      <c r="J59" s="201">
        <f>'[2]07'!K61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'[2]07'!B62</f>
        <v>80</v>
      </c>
      <c r="C60" s="201">
        <f>'[2]07'!C62</f>
        <v>0</v>
      </c>
      <c r="D60" s="201">
        <f>'[2]07'!D62</f>
        <v>0</v>
      </c>
      <c r="E60" s="201">
        <f>'[2]07'!E62</f>
        <v>0</v>
      </c>
      <c r="F60" s="15">
        <f t="shared" si="6"/>
        <v>80</v>
      </c>
      <c r="G60" s="200">
        <f>'[2]07'!H62</f>
        <v>33</v>
      </c>
      <c r="H60" s="201">
        <f>'[2]07'!I62</f>
        <v>0</v>
      </c>
      <c r="I60" s="201">
        <f>'[2]07'!J62</f>
        <v>0</v>
      </c>
      <c r="J60" s="201">
        <f>'[2]07'!K62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'[2]07'!B63</f>
        <v>80</v>
      </c>
      <c r="C61" s="201">
        <f>'[2]07'!C63</f>
        <v>0</v>
      </c>
      <c r="D61" s="201">
        <f>'[2]07'!D63</f>
        <v>0</v>
      </c>
      <c r="E61" s="201">
        <f>'[2]07'!E63</f>
        <v>0</v>
      </c>
      <c r="F61" s="15">
        <f t="shared" si="6"/>
        <v>80</v>
      </c>
      <c r="G61" s="200">
        <f>'[2]07'!H63</f>
        <v>33</v>
      </c>
      <c r="H61" s="201">
        <f>'[2]07'!I63</f>
        <v>0</v>
      </c>
      <c r="I61" s="201">
        <f>'[2]07'!J63</f>
        <v>0</v>
      </c>
      <c r="J61" s="201">
        <f>'[2]07'!K63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'[2]07'!B64</f>
        <v>80</v>
      </c>
      <c r="C62" s="201">
        <f>'[2]07'!C64</f>
        <v>0</v>
      </c>
      <c r="D62" s="201">
        <f>'[2]07'!D64</f>
        <v>0</v>
      </c>
      <c r="E62" s="201">
        <f>'[2]07'!E64</f>
        <v>0</v>
      </c>
      <c r="F62" s="15">
        <f t="shared" si="6"/>
        <v>80</v>
      </c>
      <c r="G62" s="200">
        <f>'[2]07'!H64</f>
        <v>33</v>
      </c>
      <c r="H62" s="201">
        <f>'[2]07'!I64</f>
        <v>0</v>
      </c>
      <c r="I62" s="201">
        <f>'[2]07'!J64</f>
        <v>0</v>
      </c>
      <c r="J62" s="201">
        <f>'[2]07'!K64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'[2]07'!B65</f>
        <v>80</v>
      </c>
      <c r="C63" s="201">
        <f>'[2]07'!C65</f>
        <v>0</v>
      </c>
      <c r="D63" s="201">
        <f>'[2]07'!D65</f>
        <v>0</v>
      </c>
      <c r="E63" s="201">
        <f>'[2]07'!E65</f>
        <v>0</v>
      </c>
      <c r="F63" s="15">
        <f t="shared" si="6"/>
        <v>80</v>
      </c>
      <c r="G63" s="200">
        <f>'[2]07'!H65</f>
        <v>33</v>
      </c>
      <c r="H63" s="201">
        <f>'[2]07'!I65</f>
        <v>0</v>
      </c>
      <c r="I63" s="201">
        <f>'[2]07'!J65</f>
        <v>0</v>
      </c>
      <c r="J63" s="201">
        <f>'[2]07'!K65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'[2]07'!B66</f>
        <v>80</v>
      </c>
      <c r="C64" s="201">
        <f>'[2]07'!C66</f>
        <v>0</v>
      </c>
      <c r="D64" s="201">
        <f>'[2]07'!D66</f>
        <v>0</v>
      </c>
      <c r="E64" s="201">
        <f>'[2]07'!E66</f>
        <v>0</v>
      </c>
      <c r="F64" s="15">
        <f t="shared" si="6"/>
        <v>80</v>
      </c>
      <c r="G64" s="200">
        <f>'[2]07'!H66</f>
        <v>32</v>
      </c>
      <c r="H64" s="201">
        <f>'[2]07'!I66</f>
        <v>0</v>
      </c>
      <c r="I64" s="201">
        <f>'[2]07'!J66</f>
        <v>0</v>
      </c>
      <c r="J64" s="201">
        <f>'[2]07'!K66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  <c r="S64" s="18"/>
    </row>
    <row r="65" spans="1:19">
      <c r="A65" s="8" t="s">
        <v>107</v>
      </c>
      <c r="B65" s="200">
        <f>'[2]07'!B67</f>
        <v>80</v>
      </c>
      <c r="C65" s="201">
        <f>'[2]07'!C67</f>
        <v>0</v>
      </c>
      <c r="D65" s="201">
        <f>'[2]07'!D67</f>
        <v>0</v>
      </c>
      <c r="E65" s="201">
        <f>'[2]07'!E67</f>
        <v>0</v>
      </c>
      <c r="F65" s="15">
        <f t="shared" si="6"/>
        <v>80</v>
      </c>
      <c r="G65" s="200">
        <f>'[2]07'!H67</f>
        <v>32</v>
      </c>
      <c r="H65" s="201">
        <f>'[2]07'!I67</f>
        <v>0</v>
      </c>
      <c r="I65" s="201">
        <f>'[2]07'!J67</f>
        <v>0</v>
      </c>
      <c r="J65" s="201">
        <f>'[2]07'!K67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  <c r="S65" s="18"/>
    </row>
    <row r="66" spans="1:19">
      <c r="A66" s="8" t="s">
        <v>108</v>
      </c>
      <c r="B66" s="200">
        <f>'[2]07'!B68</f>
        <v>80</v>
      </c>
      <c r="C66" s="201">
        <f>'[2]07'!C68</f>
        <v>0</v>
      </c>
      <c r="D66" s="201">
        <f>'[2]07'!D68</f>
        <v>0</v>
      </c>
      <c r="E66" s="201">
        <f>'[2]07'!E68</f>
        <v>0</v>
      </c>
      <c r="F66" s="15">
        <f t="shared" si="6"/>
        <v>80</v>
      </c>
      <c r="G66" s="200">
        <f>'[2]07'!H68</f>
        <v>32</v>
      </c>
      <c r="H66" s="201">
        <f>'[2]07'!I68</f>
        <v>0</v>
      </c>
      <c r="I66" s="201">
        <f>'[2]07'!J68</f>
        <v>0</v>
      </c>
      <c r="J66" s="201">
        <f>'[2]07'!K68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  <c r="S66" s="18"/>
    </row>
    <row r="67" spans="1:19">
      <c r="A67" s="8" t="s">
        <v>109</v>
      </c>
      <c r="B67" s="200">
        <f>'[2]07'!B69</f>
        <v>80</v>
      </c>
      <c r="C67" s="201">
        <f>'[2]07'!C69</f>
        <v>0</v>
      </c>
      <c r="D67" s="201">
        <f>'[2]07'!D69</f>
        <v>0</v>
      </c>
      <c r="E67" s="201">
        <f>'[2]07'!E69</f>
        <v>0</v>
      </c>
      <c r="F67" s="15">
        <f t="shared" si="6"/>
        <v>80</v>
      </c>
      <c r="G67" s="200">
        <f>'[2]07'!H69</f>
        <v>32</v>
      </c>
      <c r="H67" s="201">
        <f>'[2]07'!I69</f>
        <v>0</v>
      </c>
      <c r="I67" s="201">
        <f>'[2]07'!J69</f>
        <v>0</v>
      </c>
      <c r="J67" s="201">
        <f>'[2]07'!K69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  <c r="S67" s="18"/>
    </row>
    <row r="68" spans="1:19">
      <c r="A68" s="8" t="s">
        <v>110</v>
      </c>
      <c r="B68" s="200">
        <f>'[2]07'!B70</f>
        <v>80</v>
      </c>
      <c r="C68" s="201">
        <f>'[2]07'!C70</f>
        <v>0</v>
      </c>
      <c r="D68" s="201">
        <f>'[2]07'!D70</f>
        <v>0</v>
      </c>
      <c r="E68" s="201">
        <f>'[2]07'!E70</f>
        <v>0</v>
      </c>
      <c r="F68" s="15">
        <f t="shared" si="6"/>
        <v>80</v>
      </c>
      <c r="G68" s="200">
        <f>'[2]07'!H70</f>
        <v>32</v>
      </c>
      <c r="H68" s="201">
        <f>'[2]07'!I70</f>
        <v>0</v>
      </c>
      <c r="I68" s="201">
        <f>'[2]07'!J70</f>
        <v>0</v>
      </c>
      <c r="J68" s="201">
        <f>'[2]07'!K70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  <c r="S68" s="18"/>
    </row>
    <row r="69" spans="1:19">
      <c r="A69" s="8" t="s">
        <v>111</v>
      </c>
      <c r="B69" s="200">
        <f>'[2]07'!B71</f>
        <v>80</v>
      </c>
      <c r="C69" s="201">
        <f>'[2]07'!C71</f>
        <v>0</v>
      </c>
      <c r="D69" s="201">
        <f>'[2]07'!D71</f>
        <v>0</v>
      </c>
      <c r="E69" s="201">
        <f>'[2]07'!E71</f>
        <v>0</v>
      </c>
      <c r="F69" s="15">
        <f t="shared" ref="F69:F98" si="16">SUM(B69:E69)</f>
        <v>80</v>
      </c>
      <c r="G69" s="200">
        <f>'[2]07'!H71</f>
        <v>32</v>
      </c>
      <c r="H69" s="201">
        <f>'[2]07'!I71</f>
        <v>0</v>
      </c>
      <c r="I69" s="201">
        <f>'[2]07'!J71</f>
        <v>0</v>
      </c>
      <c r="J69" s="201">
        <f>'[2]07'!K71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  <c r="S69" s="18"/>
    </row>
    <row r="70" spans="1:19">
      <c r="A70" s="8" t="s">
        <v>112</v>
      </c>
      <c r="B70" s="200">
        <f>'[2]07'!B72</f>
        <v>80</v>
      </c>
      <c r="C70" s="201">
        <f>'[2]07'!C72</f>
        <v>0</v>
      </c>
      <c r="D70" s="201">
        <f>'[2]07'!D72</f>
        <v>0</v>
      </c>
      <c r="E70" s="201">
        <f>'[2]07'!E72</f>
        <v>0</v>
      </c>
      <c r="F70" s="15">
        <f t="shared" si="16"/>
        <v>80</v>
      </c>
      <c r="G70" s="200">
        <f>'[2]07'!H72</f>
        <v>32</v>
      </c>
      <c r="H70" s="201">
        <f>'[2]07'!I72</f>
        <v>0</v>
      </c>
      <c r="I70" s="201">
        <f>'[2]07'!J72</f>
        <v>0</v>
      </c>
      <c r="J70" s="201">
        <f>'[2]07'!K72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  <c r="S70" s="18"/>
    </row>
    <row r="71" spans="1:19">
      <c r="A71" s="8" t="s">
        <v>113</v>
      </c>
      <c r="B71" s="200">
        <f>'[2]07'!B73</f>
        <v>80</v>
      </c>
      <c r="C71" s="201">
        <f>'[2]07'!C73</f>
        <v>0</v>
      </c>
      <c r="D71" s="201">
        <f>'[2]07'!D73</f>
        <v>0</v>
      </c>
      <c r="E71" s="201">
        <f>'[2]07'!E73</f>
        <v>0</v>
      </c>
      <c r="F71" s="15">
        <f t="shared" si="16"/>
        <v>80</v>
      </c>
      <c r="G71" s="200">
        <f>'[2]07'!H73</f>
        <v>32</v>
      </c>
      <c r="H71" s="201">
        <f>'[2]07'!I73</f>
        <v>0</v>
      </c>
      <c r="I71" s="201">
        <f>'[2]07'!J73</f>
        <v>0</v>
      </c>
      <c r="J71" s="201">
        <f>'[2]07'!K73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  <c r="S71" s="18"/>
    </row>
    <row r="72" spans="1:19">
      <c r="A72" s="8" t="s">
        <v>114</v>
      </c>
      <c r="B72" s="200">
        <f>'[2]07'!B74</f>
        <v>80</v>
      </c>
      <c r="C72" s="201">
        <f>'[2]07'!C74</f>
        <v>0</v>
      </c>
      <c r="D72" s="201">
        <f>'[2]07'!D74</f>
        <v>0</v>
      </c>
      <c r="E72" s="201">
        <f>'[2]07'!E74</f>
        <v>0</v>
      </c>
      <c r="F72" s="15">
        <f t="shared" si="16"/>
        <v>80</v>
      </c>
      <c r="G72" s="200">
        <f>'[2]07'!H74</f>
        <v>32</v>
      </c>
      <c r="H72" s="201">
        <f>'[2]07'!I74</f>
        <v>0</v>
      </c>
      <c r="I72" s="201">
        <f>'[2]07'!J74</f>
        <v>0</v>
      </c>
      <c r="J72" s="201">
        <f>'[2]07'!K74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  <c r="S72" s="18"/>
    </row>
    <row r="73" spans="1:19">
      <c r="A73" s="8" t="s">
        <v>115</v>
      </c>
      <c r="B73" s="200">
        <f>'[2]07'!B75</f>
        <v>80</v>
      </c>
      <c r="C73" s="201">
        <f>'[2]07'!C75</f>
        <v>0</v>
      </c>
      <c r="D73" s="201">
        <f>'[2]07'!D75</f>
        <v>0</v>
      </c>
      <c r="E73" s="201">
        <f>'[2]07'!E75</f>
        <v>0</v>
      </c>
      <c r="F73" s="15">
        <f t="shared" si="16"/>
        <v>80</v>
      </c>
      <c r="G73" s="200">
        <f>'[2]07'!H75</f>
        <v>32</v>
      </c>
      <c r="H73" s="201">
        <f>'[2]07'!I75</f>
        <v>0</v>
      </c>
      <c r="I73" s="201">
        <f>'[2]07'!J75</f>
        <v>0</v>
      </c>
      <c r="J73" s="201">
        <f>'[2]07'!K75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  <c r="S73" s="18"/>
    </row>
    <row r="74" spans="1:19">
      <c r="A74" s="8" t="s">
        <v>116</v>
      </c>
      <c r="B74" s="200">
        <f>'[2]07'!B76</f>
        <v>80</v>
      </c>
      <c r="C74" s="201">
        <f>'[2]07'!C76</f>
        <v>0</v>
      </c>
      <c r="D74" s="201">
        <f>'[2]07'!D76</f>
        <v>0</v>
      </c>
      <c r="E74" s="201">
        <f>'[2]07'!E76</f>
        <v>0</v>
      </c>
      <c r="F74" s="15">
        <f t="shared" si="16"/>
        <v>80</v>
      </c>
      <c r="G74" s="200">
        <f>'[2]07'!H76</f>
        <v>31.16</v>
      </c>
      <c r="H74" s="201">
        <f>'[2]07'!I76</f>
        <v>0</v>
      </c>
      <c r="I74" s="201">
        <f>'[2]07'!J76</f>
        <v>0</v>
      </c>
      <c r="J74" s="201">
        <f>'[2]07'!K76</f>
        <v>0</v>
      </c>
      <c r="K74" s="15">
        <f t="shared" si="13"/>
        <v>31.16</v>
      </c>
      <c r="L74" s="18">
        <f>frq!C74</f>
        <v>1</v>
      </c>
      <c r="M74" s="125">
        <f t="shared" si="14"/>
        <v>30.46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30.46</v>
      </c>
      <c r="R74" s="18">
        <v>0.7</v>
      </c>
      <c r="S74" s="18"/>
    </row>
    <row r="75" spans="1:19">
      <c r="A75" s="8" t="s">
        <v>117</v>
      </c>
      <c r="B75" s="200">
        <f>'[2]07'!B77</f>
        <v>80</v>
      </c>
      <c r="C75" s="201">
        <f>'[2]07'!C77</f>
        <v>0</v>
      </c>
      <c r="D75" s="201">
        <f>'[2]07'!D77</f>
        <v>0</v>
      </c>
      <c r="E75" s="201">
        <f>'[2]07'!E77</f>
        <v>0</v>
      </c>
      <c r="F75" s="15">
        <f t="shared" si="16"/>
        <v>80</v>
      </c>
      <c r="G75" s="200">
        <f>'[2]07'!H77</f>
        <v>33</v>
      </c>
      <c r="H75" s="201">
        <f>'[2]07'!I77</f>
        <v>0</v>
      </c>
      <c r="I75" s="201">
        <f>'[2]07'!J77</f>
        <v>0</v>
      </c>
      <c r="J75" s="201">
        <f>'[2]07'!K77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'[2]07'!B78</f>
        <v>80</v>
      </c>
      <c r="C76" s="201">
        <f>'[2]07'!C78</f>
        <v>0</v>
      </c>
      <c r="D76" s="201">
        <f>'[2]07'!D78</f>
        <v>0</v>
      </c>
      <c r="E76" s="201">
        <f>'[2]07'!E78</f>
        <v>0</v>
      </c>
      <c r="F76" s="15">
        <f t="shared" si="16"/>
        <v>80</v>
      </c>
      <c r="G76" s="200">
        <f>'[2]07'!H78</f>
        <v>33</v>
      </c>
      <c r="H76" s="201">
        <f>'[2]07'!I78</f>
        <v>0</v>
      </c>
      <c r="I76" s="201">
        <f>'[2]07'!J78</f>
        <v>0</v>
      </c>
      <c r="J76" s="201">
        <f>'[2]07'!K78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'[2]07'!B79</f>
        <v>80</v>
      </c>
      <c r="C77" s="201">
        <f>'[2]07'!C79</f>
        <v>0</v>
      </c>
      <c r="D77" s="201">
        <f>'[2]07'!D79</f>
        <v>0</v>
      </c>
      <c r="E77" s="201">
        <f>'[2]07'!E79</f>
        <v>0</v>
      </c>
      <c r="F77" s="15">
        <f t="shared" si="16"/>
        <v>80</v>
      </c>
      <c r="G77" s="200">
        <f>'[2]07'!H79</f>
        <v>33</v>
      </c>
      <c r="H77" s="201">
        <f>'[2]07'!I79</f>
        <v>0</v>
      </c>
      <c r="I77" s="201">
        <f>'[2]07'!J79</f>
        <v>0</v>
      </c>
      <c r="J77" s="201">
        <f>'[2]07'!K79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'[2]07'!B80</f>
        <v>80</v>
      </c>
      <c r="C78" s="201">
        <f>'[2]07'!C80</f>
        <v>0</v>
      </c>
      <c r="D78" s="201">
        <f>'[2]07'!D80</f>
        <v>0</v>
      </c>
      <c r="E78" s="201">
        <f>'[2]07'!E80</f>
        <v>0</v>
      </c>
      <c r="F78" s="15">
        <f t="shared" si="16"/>
        <v>80</v>
      </c>
      <c r="G78" s="200">
        <f>'[2]07'!H80</f>
        <v>33</v>
      </c>
      <c r="H78" s="201">
        <f>'[2]07'!I80</f>
        <v>0</v>
      </c>
      <c r="I78" s="201">
        <f>'[2]07'!J80</f>
        <v>0</v>
      </c>
      <c r="J78" s="201">
        <f>'[2]07'!K80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'[2]07'!B81</f>
        <v>80</v>
      </c>
      <c r="C79" s="201">
        <f>'[2]07'!C81</f>
        <v>0</v>
      </c>
      <c r="D79" s="201">
        <f>'[2]07'!D81</f>
        <v>0</v>
      </c>
      <c r="E79" s="201">
        <f>'[2]07'!E81</f>
        <v>0</v>
      </c>
      <c r="F79" s="15">
        <f t="shared" si="16"/>
        <v>80</v>
      </c>
      <c r="G79" s="200">
        <f>'[2]07'!H81</f>
        <v>33</v>
      </c>
      <c r="H79" s="201">
        <f>'[2]07'!I81</f>
        <v>0</v>
      </c>
      <c r="I79" s="201">
        <f>'[2]07'!J81</f>
        <v>0</v>
      </c>
      <c r="J79" s="201">
        <f>'[2]07'!K81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'[2]07'!B82</f>
        <v>80</v>
      </c>
      <c r="C80" s="201">
        <f>'[2]07'!C82</f>
        <v>0</v>
      </c>
      <c r="D80" s="201">
        <f>'[2]07'!D82</f>
        <v>0</v>
      </c>
      <c r="E80" s="201">
        <f>'[2]07'!E82</f>
        <v>0</v>
      </c>
      <c r="F80" s="15">
        <f t="shared" si="16"/>
        <v>80</v>
      </c>
      <c r="G80" s="200">
        <f>'[2]07'!H82</f>
        <v>33</v>
      </c>
      <c r="H80" s="201">
        <f>'[2]07'!I82</f>
        <v>0</v>
      </c>
      <c r="I80" s="201">
        <f>'[2]07'!J82</f>
        <v>0</v>
      </c>
      <c r="J80" s="201">
        <f>'[2]07'!K82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'[2]07'!B83</f>
        <v>80</v>
      </c>
      <c r="C81" s="201">
        <f>'[2]07'!C83</f>
        <v>0</v>
      </c>
      <c r="D81" s="201">
        <f>'[2]07'!D83</f>
        <v>0</v>
      </c>
      <c r="E81" s="201">
        <f>'[2]07'!E83</f>
        <v>0</v>
      </c>
      <c r="F81" s="15">
        <f t="shared" si="16"/>
        <v>80</v>
      </c>
      <c r="G81" s="200">
        <f>'[2]07'!H83</f>
        <v>33</v>
      </c>
      <c r="H81" s="201">
        <f>'[2]07'!I83</f>
        <v>0</v>
      </c>
      <c r="I81" s="201">
        <f>'[2]07'!J83</f>
        <v>0</v>
      </c>
      <c r="J81" s="201">
        <f>'[2]07'!K83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  <c r="S81" s="18"/>
    </row>
    <row r="82" spans="1:19">
      <c r="A82" s="8" t="s">
        <v>124</v>
      </c>
      <c r="B82" s="200">
        <f>'[2]07'!B84</f>
        <v>80</v>
      </c>
      <c r="C82" s="201">
        <f>'[2]07'!C84</f>
        <v>0</v>
      </c>
      <c r="D82" s="201">
        <f>'[2]07'!D84</f>
        <v>0</v>
      </c>
      <c r="E82" s="201">
        <f>'[2]07'!E84</f>
        <v>0</v>
      </c>
      <c r="F82" s="15">
        <f t="shared" si="16"/>
        <v>80</v>
      </c>
      <c r="G82" s="200">
        <f>'[2]07'!H84</f>
        <v>33</v>
      </c>
      <c r="H82" s="201">
        <f>'[2]07'!I84</f>
        <v>0</v>
      </c>
      <c r="I82" s="201">
        <f>'[2]07'!J84</f>
        <v>0</v>
      </c>
      <c r="J82" s="201">
        <f>'[2]07'!K84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  <c r="S82" s="18"/>
    </row>
    <row r="83" spans="1:19">
      <c r="A83" s="8" t="s">
        <v>125</v>
      </c>
      <c r="B83" s="200">
        <f>'[2]07'!B85</f>
        <v>80</v>
      </c>
      <c r="C83" s="201">
        <f>'[2]07'!C85</f>
        <v>0</v>
      </c>
      <c r="D83" s="201">
        <f>'[2]07'!D85</f>
        <v>0</v>
      </c>
      <c r="E83" s="201">
        <f>'[2]07'!E85</f>
        <v>0</v>
      </c>
      <c r="F83" s="15">
        <f t="shared" si="16"/>
        <v>80</v>
      </c>
      <c r="G83" s="200">
        <f>'[2]07'!H85</f>
        <v>34</v>
      </c>
      <c r="H83" s="201">
        <f>'[2]07'!I85</f>
        <v>0</v>
      </c>
      <c r="I83" s="201">
        <f>'[2]07'!J85</f>
        <v>0</v>
      </c>
      <c r="J83" s="201">
        <f>'[2]07'!K85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'[2]07'!B86</f>
        <v>80</v>
      </c>
      <c r="C84" s="201">
        <f>'[2]07'!C86</f>
        <v>0</v>
      </c>
      <c r="D84" s="201">
        <f>'[2]07'!D86</f>
        <v>0</v>
      </c>
      <c r="E84" s="201">
        <f>'[2]07'!E86</f>
        <v>0</v>
      </c>
      <c r="F84" s="15">
        <f t="shared" si="16"/>
        <v>80</v>
      </c>
      <c r="G84" s="200">
        <f>'[2]07'!H86</f>
        <v>34</v>
      </c>
      <c r="H84" s="201">
        <f>'[2]07'!I86</f>
        <v>0</v>
      </c>
      <c r="I84" s="201">
        <f>'[2]07'!J86</f>
        <v>0</v>
      </c>
      <c r="J84" s="201">
        <f>'[2]07'!K86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'[2]07'!B87</f>
        <v>80</v>
      </c>
      <c r="C85" s="201">
        <f>'[2]07'!C87</f>
        <v>0</v>
      </c>
      <c r="D85" s="201">
        <f>'[2]07'!D87</f>
        <v>0</v>
      </c>
      <c r="E85" s="201">
        <f>'[2]07'!E87</f>
        <v>0</v>
      </c>
      <c r="F85" s="15">
        <f t="shared" si="16"/>
        <v>80</v>
      </c>
      <c r="G85" s="200">
        <f>'[2]07'!H87</f>
        <v>34</v>
      </c>
      <c r="H85" s="201">
        <f>'[2]07'!I87</f>
        <v>0</v>
      </c>
      <c r="I85" s="201">
        <f>'[2]07'!J87</f>
        <v>0</v>
      </c>
      <c r="J85" s="201">
        <f>'[2]07'!K87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'[2]07'!B88</f>
        <v>80</v>
      </c>
      <c r="C86" s="201">
        <f>'[2]07'!C88</f>
        <v>0</v>
      </c>
      <c r="D86" s="201">
        <f>'[2]07'!D88</f>
        <v>0</v>
      </c>
      <c r="E86" s="201">
        <f>'[2]07'!E88</f>
        <v>0</v>
      </c>
      <c r="F86" s="15">
        <f t="shared" si="16"/>
        <v>80</v>
      </c>
      <c r="G86" s="200">
        <f>'[2]07'!H88</f>
        <v>34</v>
      </c>
      <c r="H86" s="201">
        <f>'[2]07'!I88</f>
        <v>0</v>
      </c>
      <c r="I86" s="201">
        <f>'[2]07'!J88</f>
        <v>0</v>
      </c>
      <c r="J86" s="201">
        <f>'[2]07'!K88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'[2]07'!B89</f>
        <v>80</v>
      </c>
      <c r="C87" s="201">
        <f>'[2]07'!C89</f>
        <v>0</v>
      </c>
      <c r="D87" s="201">
        <f>'[2]07'!D89</f>
        <v>0</v>
      </c>
      <c r="E87" s="201">
        <f>'[2]07'!E89</f>
        <v>0</v>
      </c>
      <c r="F87" s="15">
        <f t="shared" si="16"/>
        <v>80</v>
      </c>
      <c r="G87" s="200">
        <f>'[2]07'!H89</f>
        <v>34</v>
      </c>
      <c r="H87" s="201">
        <f>'[2]07'!I89</f>
        <v>0</v>
      </c>
      <c r="I87" s="201">
        <f>'[2]07'!J89</f>
        <v>0</v>
      </c>
      <c r="J87" s="201">
        <f>'[2]07'!K89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'[2]07'!B90</f>
        <v>80</v>
      </c>
      <c r="C88" s="201">
        <f>'[2]07'!C90</f>
        <v>0</v>
      </c>
      <c r="D88" s="201">
        <f>'[2]07'!D90</f>
        <v>0</v>
      </c>
      <c r="E88" s="201">
        <f>'[2]07'!E90</f>
        <v>0</v>
      </c>
      <c r="F88" s="15">
        <f t="shared" si="16"/>
        <v>80</v>
      </c>
      <c r="G88" s="200">
        <f>'[2]07'!H90</f>
        <v>34</v>
      </c>
      <c r="H88" s="201">
        <f>'[2]07'!I90</f>
        <v>0</v>
      </c>
      <c r="I88" s="201">
        <f>'[2]07'!J90</f>
        <v>0</v>
      </c>
      <c r="J88" s="201">
        <f>'[2]07'!K90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'[2]07'!B91</f>
        <v>80</v>
      </c>
      <c r="C89" s="201">
        <f>'[2]07'!C91</f>
        <v>0</v>
      </c>
      <c r="D89" s="201">
        <f>'[2]07'!D91</f>
        <v>0</v>
      </c>
      <c r="E89" s="201">
        <f>'[2]07'!E91</f>
        <v>0</v>
      </c>
      <c r="F89" s="15">
        <f t="shared" si="16"/>
        <v>80</v>
      </c>
      <c r="G89" s="200">
        <f>'[2]07'!H91</f>
        <v>34</v>
      </c>
      <c r="H89" s="201">
        <f>'[2]07'!I91</f>
        <v>0</v>
      </c>
      <c r="I89" s="201">
        <f>'[2]07'!J91</f>
        <v>0</v>
      </c>
      <c r="J89" s="201">
        <f>'[2]07'!K91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'[2]07'!B92</f>
        <v>80</v>
      </c>
      <c r="C90" s="201">
        <f>'[2]07'!C92</f>
        <v>0</v>
      </c>
      <c r="D90" s="201">
        <f>'[2]07'!D92</f>
        <v>0</v>
      </c>
      <c r="E90" s="201">
        <f>'[2]07'!E92</f>
        <v>0</v>
      </c>
      <c r="F90" s="15">
        <f t="shared" si="16"/>
        <v>80</v>
      </c>
      <c r="G90" s="200">
        <f>'[2]07'!H92</f>
        <v>34</v>
      </c>
      <c r="H90" s="201">
        <f>'[2]07'!I92</f>
        <v>0</v>
      </c>
      <c r="I90" s="201">
        <f>'[2]07'!J92</f>
        <v>0</v>
      </c>
      <c r="J90" s="201">
        <f>'[2]07'!K92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'[2]07'!B93</f>
        <v>80</v>
      </c>
      <c r="C91" s="201">
        <f>'[2]07'!C93</f>
        <v>0</v>
      </c>
      <c r="D91" s="201">
        <f>'[2]07'!D93</f>
        <v>0</v>
      </c>
      <c r="E91" s="201">
        <f>'[2]07'!E93</f>
        <v>0</v>
      </c>
      <c r="F91" s="15">
        <f t="shared" si="16"/>
        <v>80</v>
      </c>
      <c r="G91" s="200">
        <f>'[2]07'!H93</f>
        <v>34</v>
      </c>
      <c r="H91" s="201">
        <f>'[2]07'!I93</f>
        <v>0</v>
      </c>
      <c r="I91" s="201">
        <f>'[2]07'!J93</f>
        <v>0</v>
      </c>
      <c r="J91" s="201">
        <f>'[2]07'!K93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'[2]07'!B94</f>
        <v>80</v>
      </c>
      <c r="C92" s="201">
        <f>'[2]07'!C94</f>
        <v>0</v>
      </c>
      <c r="D92" s="201">
        <f>'[2]07'!D94</f>
        <v>0</v>
      </c>
      <c r="E92" s="201">
        <f>'[2]07'!E94</f>
        <v>0</v>
      </c>
      <c r="F92" s="15">
        <f t="shared" si="16"/>
        <v>80</v>
      </c>
      <c r="G92" s="200">
        <f>'[2]07'!H94</f>
        <v>35</v>
      </c>
      <c r="H92" s="201">
        <f>'[2]07'!I94</f>
        <v>0</v>
      </c>
      <c r="I92" s="201">
        <f>'[2]07'!J94</f>
        <v>0</v>
      </c>
      <c r="J92" s="201">
        <f>'[2]07'!K94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0">
        <f>'[2]07'!B95</f>
        <v>80</v>
      </c>
      <c r="C93" s="201">
        <f>'[2]07'!C95</f>
        <v>0</v>
      </c>
      <c r="D93" s="201">
        <f>'[2]07'!D95</f>
        <v>0</v>
      </c>
      <c r="E93" s="201">
        <f>'[2]07'!E95</f>
        <v>0</v>
      </c>
      <c r="F93" s="15">
        <f t="shared" si="16"/>
        <v>80</v>
      </c>
      <c r="G93" s="200">
        <f>'[2]07'!H95</f>
        <v>35</v>
      </c>
      <c r="H93" s="201">
        <f>'[2]07'!I95</f>
        <v>0</v>
      </c>
      <c r="I93" s="201">
        <f>'[2]07'!J95</f>
        <v>0</v>
      </c>
      <c r="J93" s="201">
        <f>'[2]07'!K95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'[2]07'!B96</f>
        <v>80</v>
      </c>
      <c r="C94" s="201">
        <f>'[2]07'!C96</f>
        <v>0</v>
      </c>
      <c r="D94" s="201">
        <f>'[2]07'!D96</f>
        <v>0</v>
      </c>
      <c r="E94" s="201">
        <f>'[2]07'!E96</f>
        <v>0</v>
      </c>
      <c r="F94" s="15">
        <f t="shared" si="16"/>
        <v>80</v>
      </c>
      <c r="G94" s="200">
        <f>'[2]07'!H96</f>
        <v>35</v>
      </c>
      <c r="H94" s="201">
        <f>'[2]07'!I96</f>
        <v>0</v>
      </c>
      <c r="I94" s="201">
        <f>'[2]07'!J96</f>
        <v>0</v>
      </c>
      <c r="J94" s="201">
        <f>'[2]07'!K96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'[2]07'!B97</f>
        <v>80</v>
      </c>
      <c r="C95" s="201">
        <f>'[2]07'!C97</f>
        <v>0</v>
      </c>
      <c r="D95" s="201">
        <f>'[2]07'!D97</f>
        <v>0</v>
      </c>
      <c r="E95" s="201">
        <f>'[2]07'!E97</f>
        <v>0</v>
      </c>
      <c r="F95" s="15">
        <f t="shared" si="16"/>
        <v>80</v>
      </c>
      <c r="G95" s="200">
        <f>'[2]07'!H97</f>
        <v>35</v>
      </c>
      <c r="H95" s="201">
        <f>'[2]07'!I97</f>
        <v>0</v>
      </c>
      <c r="I95" s="201">
        <f>'[2]07'!J97</f>
        <v>0</v>
      </c>
      <c r="J95" s="201">
        <f>'[2]07'!K97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'[2]07'!B98</f>
        <v>80</v>
      </c>
      <c r="C96" s="201">
        <f>'[2]07'!C98</f>
        <v>0</v>
      </c>
      <c r="D96" s="201">
        <f>'[2]07'!D98</f>
        <v>0</v>
      </c>
      <c r="E96" s="201">
        <f>'[2]07'!E98</f>
        <v>0</v>
      </c>
      <c r="F96" s="15">
        <f t="shared" si="16"/>
        <v>80</v>
      </c>
      <c r="G96" s="200">
        <f>'[2]07'!H98</f>
        <v>35</v>
      </c>
      <c r="H96" s="201">
        <f>'[2]07'!I98</f>
        <v>0</v>
      </c>
      <c r="I96" s="201">
        <f>'[2]07'!J98</f>
        <v>0</v>
      </c>
      <c r="J96" s="201">
        <f>'[2]07'!K98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'[2]07'!B99</f>
        <v>80</v>
      </c>
      <c r="C97" s="201">
        <f>'[2]07'!C99</f>
        <v>0</v>
      </c>
      <c r="D97" s="201">
        <f>'[2]07'!D99</f>
        <v>0</v>
      </c>
      <c r="E97" s="201">
        <f>'[2]07'!E99</f>
        <v>0</v>
      </c>
      <c r="F97" s="15">
        <f t="shared" si="16"/>
        <v>80</v>
      </c>
      <c r="G97" s="200">
        <f>'[2]07'!H99</f>
        <v>35</v>
      </c>
      <c r="H97" s="201">
        <f>'[2]07'!I99</f>
        <v>0</v>
      </c>
      <c r="I97" s="201">
        <f>'[2]07'!J99</f>
        <v>0</v>
      </c>
      <c r="J97" s="201">
        <f>'[2]07'!K99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'[2]07'!B100</f>
        <v>80</v>
      </c>
      <c r="C98" s="201">
        <f>'[2]07'!C100</f>
        <v>0</v>
      </c>
      <c r="D98" s="201">
        <f>'[2]07'!D100</f>
        <v>0</v>
      </c>
      <c r="E98" s="201">
        <f>'[2]07'!E100</f>
        <v>0</v>
      </c>
      <c r="F98" s="15">
        <f t="shared" si="16"/>
        <v>80</v>
      </c>
      <c r="G98" s="200">
        <f>'[2]07'!H100</f>
        <v>35</v>
      </c>
      <c r="H98" s="201">
        <f>'[2]07'!I100</f>
        <v>0</v>
      </c>
      <c r="I98" s="201">
        <f>'[2]07'!J100</f>
        <v>0</v>
      </c>
      <c r="J98" s="201">
        <f>'[2]07'!K100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0.82478999999999991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0.82478999999999991</v>
      </c>
      <c r="L99" s="128">
        <f t="shared" si="17"/>
        <v>2.4E-2</v>
      </c>
      <c r="M99" s="128">
        <f t="shared" si="17"/>
        <v>0.81248999999999971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0.81248999999999971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310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0</v>
      </c>
      <c r="G3" s="16">
        <f>'[3]07'!G5</f>
        <v>0</v>
      </c>
      <c r="H3" s="17">
        <f>SUM(B3:G3)</f>
        <v>310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24.89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24.89</v>
      </c>
      <c r="AE3" s="8">
        <f>BD3</f>
        <v>24.89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24.89</v>
      </c>
      <c r="AL3" s="8">
        <f t="shared" ref="AL3:AQ18" si="3">Q3-X3-AE3</f>
        <v>220.22000000000003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220.22000000000003</v>
      </c>
      <c r="AT3" s="8">
        <v>0</v>
      </c>
      <c r="AU3" s="8">
        <v>18.25</v>
      </c>
      <c r="AW3" s="204">
        <v>24.89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24.89</v>
      </c>
      <c r="BD3" s="204">
        <v>24.89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24.89</v>
      </c>
      <c r="BL3" s="8">
        <f>AT3</f>
        <v>0</v>
      </c>
      <c r="BM3" s="8">
        <f>AU3</f>
        <v>18.25</v>
      </c>
      <c r="BN3" s="8">
        <f>BC3</f>
        <v>24.89</v>
      </c>
      <c r="BO3" s="8">
        <f>BJ3</f>
        <v>24.89</v>
      </c>
      <c r="BP3" s="139">
        <f>BL3-BN3</f>
        <v>-24.89</v>
      </c>
      <c r="BQ3" s="139">
        <f>BM3-BO3</f>
        <v>-6.6400000000000006</v>
      </c>
    </row>
    <row r="4" spans="1:69">
      <c r="A4" s="8" t="s">
        <v>46</v>
      </c>
      <c r="B4" s="15">
        <f>'[3]07'!B6</f>
        <v>310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0</v>
      </c>
      <c r="G4" s="16">
        <f>'[3]07'!G6</f>
        <v>0</v>
      </c>
      <c r="H4" s="17">
        <f>SUM(B4:G4)</f>
        <v>310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24.89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24.89</v>
      </c>
      <c r="AE4" s="8">
        <f t="shared" ref="AE4:AE67" si="11">BD4</f>
        <v>24.89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24.89</v>
      </c>
      <c r="AL4" s="8">
        <f t="shared" si="3"/>
        <v>220.22000000000003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220.22000000000003</v>
      </c>
      <c r="AT4" s="8">
        <v>0</v>
      </c>
      <c r="AU4" s="8">
        <v>18.25</v>
      </c>
      <c r="AW4" s="204">
        <v>24.89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24.89</v>
      </c>
      <c r="BD4" s="204">
        <v>24.89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24.89</v>
      </c>
      <c r="BL4" s="8">
        <f t="shared" ref="BL4:BL67" si="21">AT4</f>
        <v>0</v>
      </c>
      <c r="BM4" s="8">
        <f t="shared" ref="BM4:BM67" si="22">AU4</f>
        <v>18.25</v>
      </c>
      <c r="BN4" s="8">
        <f t="shared" ref="BN4:BN67" si="23">BC4</f>
        <v>24.89</v>
      </c>
      <c r="BO4" s="8">
        <f t="shared" ref="BO4:BO67" si="24">BJ4</f>
        <v>24.89</v>
      </c>
      <c r="BP4" s="139">
        <f t="shared" ref="BP4:BP67" si="25">BL4-BN4</f>
        <v>-24.89</v>
      </c>
      <c r="BQ4" s="139">
        <f t="shared" ref="BQ4:BQ67" si="26">BM4-BO4</f>
        <v>-6.6400000000000006</v>
      </c>
    </row>
    <row r="5" spans="1:69">
      <c r="A5" s="8" t="s">
        <v>47</v>
      </c>
      <c r="B5" s="15">
        <f>'[3]07'!B7</f>
        <v>310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0</v>
      </c>
      <c r="G5" s="16">
        <f>'[3]07'!G7</f>
        <v>0</v>
      </c>
      <c r="H5" s="17">
        <f t="shared" ref="H5:H68" si="27">SUM(B5:G5)</f>
        <v>310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24.89</v>
      </c>
      <c r="AE5" s="8">
        <f t="shared" si="11"/>
        <v>24.89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24.89</v>
      </c>
      <c r="AL5" s="8">
        <f t="shared" si="3"/>
        <v>220.22000000000003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220.22000000000003</v>
      </c>
      <c r="AT5" s="8">
        <v>18.25</v>
      </c>
      <c r="AU5" s="8">
        <v>18.25</v>
      </c>
      <c r="AW5" s="204">
        <v>24.89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24.89</v>
      </c>
      <c r="BD5" s="204">
        <v>24.89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24.89</v>
      </c>
      <c r="BL5" s="8">
        <f t="shared" si="21"/>
        <v>18.25</v>
      </c>
      <c r="BM5" s="8">
        <f t="shared" si="22"/>
        <v>18.25</v>
      </c>
      <c r="BN5" s="8">
        <f t="shared" si="23"/>
        <v>24.89</v>
      </c>
      <c r="BO5" s="8">
        <f t="shared" si="24"/>
        <v>24.89</v>
      </c>
      <c r="BP5" s="139">
        <f t="shared" si="25"/>
        <v>-6.6400000000000006</v>
      </c>
      <c r="BQ5" s="139">
        <f t="shared" si="26"/>
        <v>-6.6400000000000006</v>
      </c>
    </row>
    <row r="6" spans="1:69">
      <c r="A6" s="8" t="s">
        <v>48</v>
      </c>
      <c r="B6" s="15">
        <f>'[3]07'!B8</f>
        <v>310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0</v>
      </c>
      <c r="G6" s="16">
        <f>'[3]07'!G8</f>
        <v>0</v>
      </c>
      <c r="H6" s="17">
        <f t="shared" si="27"/>
        <v>310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24.89</v>
      </c>
      <c r="AE6" s="8">
        <f t="shared" si="11"/>
        <v>24.89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24.89</v>
      </c>
      <c r="AL6" s="8">
        <f t="shared" si="3"/>
        <v>220.22000000000003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220.22000000000003</v>
      </c>
      <c r="AT6" s="8">
        <v>18.25</v>
      </c>
      <c r="AU6" s="8">
        <v>18.25</v>
      </c>
      <c r="AW6" s="204">
        <v>24.89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24.89</v>
      </c>
      <c r="BD6" s="204">
        <v>24.89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24.89</v>
      </c>
      <c r="BL6" s="8">
        <f t="shared" si="21"/>
        <v>18.25</v>
      </c>
      <c r="BM6" s="8">
        <f t="shared" si="22"/>
        <v>18.25</v>
      </c>
      <c r="BN6" s="8">
        <f t="shared" si="23"/>
        <v>24.89</v>
      </c>
      <c r="BO6" s="8">
        <f t="shared" si="24"/>
        <v>24.89</v>
      </c>
      <c r="BP6" s="139">
        <f t="shared" si="25"/>
        <v>-6.6400000000000006</v>
      </c>
      <c r="BQ6" s="139">
        <f t="shared" si="26"/>
        <v>-6.6400000000000006</v>
      </c>
    </row>
    <row r="7" spans="1:69">
      <c r="A7" s="8" t="s">
        <v>49</v>
      </c>
      <c r="B7" s="15">
        <f>'[3]07'!B9</f>
        <v>310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0</v>
      </c>
      <c r="G7" s="16">
        <f>'[3]07'!G9</f>
        <v>0</v>
      </c>
      <c r="H7" s="17">
        <f t="shared" si="27"/>
        <v>310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25.8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25.8</v>
      </c>
      <c r="AE7" s="8">
        <f t="shared" si="11"/>
        <v>25.8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25.8</v>
      </c>
      <c r="AL7" s="8">
        <f t="shared" si="3"/>
        <v>218.39999999999998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218.39999999999998</v>
      </c>
      <c r="AT7" s="8">
        <v>25.8</v>
      </c>
      <c r="AU7" s="8">
        <v>25.8</v>
      </c>
      <c r="AW7" s="204">
        <v>25.8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25.8</v>
      </c>
      <c r="BD7" s="204">
        <v>25.8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25.8</v>
      </c>
      <c r="BL7" s="8">
        <f t="shared" si="21"/>
        <v>25.8</v>
      </c>
      <c r="BM7" s="8">
        <f t="shared" si="22"/>
        <v>25.8</v>
      </c>
      <c r="BN7" s="8">
        <f t="shared" si="23"/>
        <v>25.8</v>
      </c>
      <c r="BO7" s="8">
        <f t="shared" si="24"/>
        <v>25.8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'[3]07'!B10</f>
        <v>310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0</v>
      </c>
      <c r="G8" s="16">
        <f>'[3]07'!G10</f>
        <v>0</v>
      </c>
      <c r="H8" s="17">
        <f t="shared" si="27"/>
        <v>310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25.8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25.8</v>
      </c>
      <c r="AE8" s="8">
        <f t="shared" si="11"/>
        <v>25.8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25.8</v>
      </c>
      <c r="AL8" s="8">
        <f t="shared" si="3"/>
        <v>218.39999999999998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218.39999999999998</v>
      </c>
      <c r="AT8" s="8">
        <v>25.8</v>
      </c>
      <c r="AU8" s="8">
        <v>25.8</v>
      </c>
      <c r="AW8" s="204">
        <v>25.8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25.8</v>
      </c>
      <c r="BD8" s="204">
        <v>25.8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25.8</v>
      </c>
      <c r="BL8" s="8">
        <f t="shared" si="21"/>
        <v>25.8</v>
      </c>
      <c r="BM8" s="8">
        <f t="shared" si="22"/>
        <v>25.8</v>
      </c>
      <c r="BN8" s="8">
        <f t="shared" si="23"/>
        <v>25.8</v>
      </c>
      <c r="BO8" s="8">
        <f t="shared" si="24"/>
        <v>25.8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'[3]07'!B11</f>
        <v>310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0</v>
      </c>
      <c r="G9" s="16">
        <f>'[3]07'!G11</f>
        <v>0</v>
      </c>
      <c r="H9" s="17">
        <f t="shared" si="27"/>
        <v>310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25.8</v>
      </c>
      <c r="AE9" s="8">
        <f t="shared" si="11"/>
        <v>25.8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25.8</v>
      </c>
      <c r="AL9" s="8">
        <f t="shared" si="3"/>
        <v>218.39999999999998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218.39999999999998</v>
      </c>
      <c r="AT9" s="8">
        <v>25.8</v>
      </c>
      <c r="AU9" s="8">
        <v>25.8</v>
      </c>
      <c r="AW9" s="204">
        <v>25.8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25.8</v>
      </c>
      <c r="BD9" s="204">
        <v>25.8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25.8</v>
      </c>
      <c r="BL9" s="8">
        <f t="shared" si="21"/>
        <v>25.8</v>
      </c>
      <c r="BM9" s="8">
        <f t="shared" si="22"/>
        <v>25.8</v>
      </c>
      <c r="BN9" s="8">
        <f t="shared" si="23"/>
        <v>25.8</v>
      </c>
      <c r="BO9" s="8">
        <f t="shared" si="24"/>
        <v>25.8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'[3]07'!B12</f>
        <v>310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0</v>
      </c>
      <c r="G10" s="16">
        <f>'[3]07'!G12</f>
        <v>0</v>
      </c>
      <c r="H10" s="17">
        <f t="shared" si="27"/>
        <v>310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25.8</v>
      </c>
      <c r="AE10" s="8">
        <f t="shared" si="11"/>
        <v>25.8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25.8</v>
      </c>
      <c r="AL10" s="8">
        <f t="shared" si="3"/>
        <v>218.39999999999998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218.39999999999998</v>
      </c>
      <c r="AT10" s="8">
        <v>25.8</v>
      </c>
      <c r="AU10" s="8">
        <v>25.8</v>
      </c>
      <c r="AW10" s="204">
        <v>25.8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25.8</v>
      </c>
      <c r="BD10" s="204">
        <v>25.8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25.8</v>
      </c>
      <c r="BL10" s="8">
        <f t="shared" si="21"/>
        <v>25.8</v>
      </c>
      <c r="BM10" s="8">
        <f t="shared" si="22"/>
        <v>25.8</v>
      </c>
      <c r="BN10" s="8">
        <f t="shared" si="23"/>
        <v>25.8</v>
      </c>
      <c r="BO10" s="8">
        <f t="shared" si="24"/>
        <v>25.8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'[3]07'!B13</f>
        <v>310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0</v>
      </c>
      <c r="G11" s="16">
        <f>'[3]07'!G13</f>
        <v>0</v>
      </c>
      <c r="H11" s="17">
        <f t="shared" si="27"/>
        <v>310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25.8</v>
      </c>
      <c r="AE11" s="8">
        <f t="shared" si="11"/>
        <v>25.8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25.8</v>
      </c>
      <c r="AL11" s="8">
        <f t="shared" si="3"/>
        <v>218.39999999999998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218.39999999999998</v>
      </c>
      <c r="AT11" s="8">
        <v>25.8</v>
      </c>
      <c r="AU11" s="8">
        <v>25.8</v>
      </c>
      <c r="AW11" s="204">
        <v>25.8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25.8</v>
      </c>
      <c r="BD11" s="204">
        <v>25.8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25.8</v>
      </c>
      <c r="BL11" s="8">
        <f t="shared" si="21"/>
        <v>25.8</v>
      </c>
      <c r="BM11" s="8">
        <f t="shared" si="22"/>
        <v>25.8</v>
      </c>
      <c r="BN11" s="8">
        <f t="shared" si="23"/>
        <v>25.8</v>
      </c>
      <c r="BO11" s="8">
        <f t="shared" si="24"/>
        <v>25.8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'[3]07'!B14</f>
        <v>310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0</v>
      </c>
      <c r="G12" s="16">
        <f>'[3]07'!G14</f>
        <v>0</v>
      </c>
      <c r="H12" s="17">
        <f t="shared" si="27"/>
        <v>310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25.8</v>
      </c>
      <c r="AE12" s="8">
        <f t="shared" si="11"/>
        <v>25.8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25.8</v>
      </c>
      <c r="AL12" s="8">
        <f t="shared" si="3"/>
        <v>218.39999999999998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218.39999999999998</v>
      </c>
      <c r="AT12" s="8">
        <v>25.8</v>
      </c>
      <c r="AU12" s="8">
        <v>25.8</v>
      </c>
      <c r="AW12" s="204">
        <v>25.8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25.8</v>
      </c>
      <c r="BD12" s="204">
        <v>25.8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25.8</v>
      </c>
      <c r="BL12" s="8">
        <f t="shared" si="21"/>
        <v>25.8</v>
      </c>
      <c r="BM12" s="8">
        <f t="shared" si="22"/>
        <v>25.8</v>
      </c>
      <c r="BN12" s="8">
        <f t="shared" si="23"/>
        <v>25.8</v>
      </c>
      <c r="BO12" s="8">
        <f t="shared" si="24"/>
        <v>25.8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'[3]07'!B15</f>
        <v>310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0</v>
      </c>
      <c r="G13" s="16">
        <f>'[3]07'!G15</f>
        <v>0</v>
      </c>
      <c r="H13" s="17">
        <f t="shared" si="27"/>
        <v>310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25.8</v>
      </c>
      <c r="AE13" s="8">
        <f t="shared" si="11"/>
        <v>25.8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25.8</v>
      </c>
      <c r="AL13" s="8">
        <f t="shared" si="3"/>
        <v>218.39999999999998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218.39999999999998</v>
      </c>
      <c r="AT13" s="8">
        <v>25.8</v>
      </c>
      <c r="AU13" s="8">
        <v>25.8</v>
      </c>
      <c r="AW13" s="204">
        <v>25.8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25.8</v>
      </c>
      <c r="BD13" s="204">
        <v>25.8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25.8</v>
      </c>
      <c r="BL13" s="8">
        <f t="shared" si="21"/>
        <v>25.8</v>
      </c>
      <c r="BM13" s="8">
        <f t="shared" si="22"/>
        <v>25.8</v>
      </c>
      <c r="BN13" s="8">
        <f t="shared" si="23"/>
        <v>25.8</v>
      </c>
      <c r="BO13" s="8">
        <f t="shared" si="24"/>
        <v>25.8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'[3]07'!B16</f>
        <v>310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0</v>
      </c>
      <c r="G14" s="16">
        <f>'[3]07'!G16</f>
        <v>0</v>
      </c>
      <c r="H14" s="17">
        <f t="shared" si="27"/>
        <v>310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25.8</v>
      </c>
      <c r="AE14" s="8">
        <f t="shared" si="11"/>
        <v>25.8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25.8</v>
      </c>
      <c r="AL14" s="8">
        <f t="shared" si="3"/>
        <v>218.39999999999998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218.39999999999998</v>
      </c>
      <c r="AT14" s="8">
        <v>25.8</v>
      </c>
      <c r="AU14" s="8">
        <v>25.8</v>
      </c>
      <c r="AW14" s="204">
        <v>25.8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25.8</v>
      </c>
      <c r="BD14" s="204">
        <v>25.8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25.8</v>
      </c>
      <c r="BL14" s="8">
        <f t="shared" si="21"/>
        <v>25.8</v>
      </c>
      <c r="BM14" s="8">
        <f t="shared" si="22"/>
        <v>25.8</v>
      </c>
      <c r="BN14" s="8">
        <f t="shared" si="23"/>
        <v>25.8</v>
      </c>
      <c r="BO14" s="8">
        <f t="shared" si="24"/>
        <v>25.8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'[3]07'!B17</f>
        <v>310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0</v>
      </c>
      <c r="G15" s="16">
        <f>'[3]07'!G17</f>
        <v>0</v>
      </c>
      <c r="H15" s="17">
        <f t="shared" si="27"/>
        <v>310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25.8</v>
      </c>
      <c r="AE15" s="8">
        <f t="shared" si="11"/>
        <v>25.8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25.8</v>
      </c>
      <c r="AL15" s="8">
        <f t="shared" si="3"/>
        <v>218.39999999999998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218.39999999999998</v>
      </c>
      <c r="AT15" s="8">
        <v>25.8</v>
      </c>
      <c r="AU15" s="8">
        <v>25.8</v>
      </c>
      <c r="AW15" s="204">
        <v>25.8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25.8</v>
      </c>
      <c r="BD15" s="204">
        <v>25.8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25.8</v>
      </c>
      <c r="BL15" s="8">
        <f t="shared" si="21"/>
        <v>25.8</v>
      </c>
      <c r="BM15" s="8">
        <f t="shared" si="22"/>
        <v>25.8</v>
      </c>
      <c r="BN15" s="8">
        <f t="shared" si="23"/>
        <v>25.8</v>
      </c>
      <c r="BO15" s="8">
        <f t="shared" si="24"/>
        <v>25.8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'[3]07'!B18</f>
        <v>310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0</v>
      </c>
      <c r="G16" s="16">
        <f>'[3]07'!G18</f>
        <v>0</v>
      </c>
      <c r="H16" s="17">
        <f t="shared" si="27"/>
        <v>310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25.8</v>
      </c>
      <c r="AE16" s="8">
        <f t="shared" si="11"/>
        <v>25.8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</v>
      </c>
      <c r="AL16" s="8">
        <f t="shared" si="3"/>
        <v>218.39999999999998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218.39999999999998</v>
      </c>
      <c r="AT16" s="8">
        <v>25.8</v>
      </c>
      <c r="AU16" s="8">
        <v>25.8</v>
      </c>
      <c r="AW16" s="204">
        <v>25.8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25.8</v>
      </c>
      <c r="BD16" s="204">
        <v>25.8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25.8</v>
      </c>
      <c r="BL16" s="8">
        <f t="shared" si="21"/>
        <v>25.8</v>
      </c>
      <c r="BM16" s="8">
        <f t="shared" si="22"/>
        <v>25.8</v>
      </c>
      <c r="BN16" s="8">
        <f t="shared" si="23"/>
        <v>25.8</v>
      </c>
      <c r="BO16" s="8">
        <f t="shared" si="24"/>
        <v>25.8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'[3]07'!B19</f>
        <v>310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0</v>
      </c>
      <c r="G17" s="16">
        <f>'[3]07'!G19</f>
        <v>0</v>
      </c>
      <c r="H17" s="17">
        <f t="shared" si="27"/>
        <v>310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25.8</v>
      </c>
      <c r="AE17" s="8">
        <f t="shared" si="11"/>
        <v>25.8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25.8</v>
      </c>
      <c r="AL17" s="8">
        <f t="shared" si="3"/>
        <v>218.39999999999998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218.39999999999998</v>
      </c>
      <c r="AT17" s="8">
        <v>25.8</v>
      </c>
      <c r="AU17" s="8">
        <v>25.8</v>
      </c>
      <c r="AW17" s="204">
        <v>25.8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25.8</v>
      </c>
      <c r="BD17" s="204">
        <v>25.8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25.8</v>
      </c>
      <c r="BL17" s="8">
        <f t="shared" si="21"/>
        <v>25.8</v>
      </c>
      <c r="BM17" s="8">
        <f t="shared" si="22"/>
        <v>25.8</v>
      </c>
      <c r="BN17" s="8">
        <f t="shared" si="23"/>
        <v>25.8</v>
      </c>
      <c r="BO17" s="8">
        <f t="shared" si="24"/>
        <v>25.8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'[3]07'!B20</f>
        <v>310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0</v>
      </c>
      <c r="G18" s="16">
        <f>'[3]07'!G20</f>
        <v>0</v>
      </c>
      <c r="H18" s="17">
        <f t="shared" si="27"/>
        <v>310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25.8</v>
      </c>
      <c r="AE18" s="8">
        <f t="shared" si="11"/>
        <v>25.8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25.8</v>
      </c>
      <c r="AL18" s="8">
        <f t="shared" si="3"/>
        <v>218.39999999999998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218.39999999999998</v>
      </c>
      <c r="AT18" s="8">
        <v>25.8</v>
      </c>
      <c r="AU18" s="8">
        <v>25.8</v>
      </c>
      <c r="AW18" s="204">
        <v>25.8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25.8</v>
      </c>
      <c r="BD18" s="204">
        <v>25.8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25.8</v>
      </c>
      <c r="BL18" s="8">
        <f t="shared" si="21"/>
        <v>25.8</v>
      </c>
      <c r="BM18" s="8">
        <f t="shared" si="22"/>
        <v>25.8</v>
      </c>
      <c r="BN18" s="8">
        <f t="shared" si="23"/>
        <v>25.8</v>
      </c>
      <c r="BO18" s="8">
        <f t="shared" si="24"/>
        <v>25.8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'[3]07'!B21</f>
        <v>310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0</v>
      </c>
      <c r="G19" s="16">
        <f>'[3]07'!G21</f>
        <v>0</v>
      </c>
      <c r="H19" s="17">
        <f t="shared" si="27"/>
        <v>310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25.8</v>
      </c>
      <c r="AE19" s="8">
        <f t="shared" si="11"/>
        <v>25.8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25.8</v>
      </c>
      <c r="AL19" s="8">
        <f t="shared" ref="AL19:AQ61" si="31">Q19-X19-AE19</f>
        <v>218.39999999999998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218.39999999999998</v>
      </c>
      <c r="AT19" s="8">
        <v>25.8</v>
      </c>
      <c r="AU19" s="8">
        <v>25.8</v>
      </c>
      <c r="AW19" s="204">
        <v>25.8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25.8</v>
      </c>
      <c r="BD19" s="204">
        <v>25.8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25.8</v>
      </c>
      <c r="BL19" s="8">
        <f t="shared" si="21"/>
        <v>25.8</v>
      </c>
      <c r="BM19" s="8">
        <f t="shared" si="22"/>
        <v>25.8</v>
      </c>
      <c r="BN19" s="8">
        <f t="shared" si="23"/>
        <v>25.8</v>
      </c>
      <c r="BO19" s="8">
        <f t="shared" si="24"/>
        <v>25.8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'[3]07'!B22</f>
        <v>310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0</v>
      </c>
      <c r="G20" s="16">
        <f>'[3]07'!G22</f>
        <v>0</v>
      </c>
      <c r="H20" s="17">
        <f t="shared" si="27"/>
        <v>310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25.8</v>
      </c>
      <c r="AE20" s="8">
        <f t="shared" si="11"/>
        <v>25.8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25.8</v>
      </c>
      <c r="AL20" s="8">
        <f t="shared" si="31"/>
        <v>218.39999999999998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218.39999999999998</v>
      </c>
      <c r="AT20" s="8">
        <v>25.8</v>
      </c>
      <c r="AU20" s="8">
        <v>25.8</v>
      </c>
      <c r="AW20" s="204">
        <v>25.8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25.8</v>
      </c>
      <c r="BD20" s="204">
        <v>25.8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25.8</v>
      </c>
      <c r="BL20" s="8">
        <f t="shared" si="21"/>
        <v>25.8</v>
      </c>
      <c r="BM20" s="8">
        <f t="shared" si="22"/>
        <v>25.8</v>
      </c>
      <c r="BN20" s="8">
        <f t="shared" si="23"/>
        <v>25.8</v>
      </c>
      <c r="BO20" s="8">
        <f t="shared" si="24"/>
        <v>25.8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'[3]07'!B23</f>
        <v>310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0</v>
      </c>
      <c r="G21" s="16">
        <f>'[3]07'!G23</f>
        <v>0</v>
      </c>
      <c r="H21" s="17">
        <f t="shared" si="27"/>
        <v>310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25.8</v>
      </c>
      <c r="AE21" s="8">
        <f t="shared" si="11"/>
        <v>25.8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25.8</v>
      </c>
      <c r="AL21" s="8">
        <f t="shared" si="31"/>
        <v>218.39999999999998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218.39999999999998</v>
      </c>
      <c r="AT21" s="8">
        <v>25.8</v>
      </c>
      <c r="AU21" s="8">
        <v>25.8</v>
      </c>
      <c r="AW21" s="204">
        <v>25.8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25.8</v>
      </c>
      <c r="BD21" s="204">
        <v>25.8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25.8</v>
      </c>
      <c r="BL21" s="8">
        <f t="shared" si="21"/>
        <v>25.8</v>
      </c>
      <c r="BM21" s="8">
        <f t="shared" si="22"/>
        <v>25.8</v>
      </c>
      <c r="BN21" s="8">
        <f t="shared" si="23"/>
        <v>25.8</v>
      </c>
      <c r="BO21" s="8">
        <f t="shared" si="24"/>
        <v>25.8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'[3]07'!B24</f>
        <v>310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0</v>
      </c>
      <c r="G22" s="16">
        <f>'[3]07'!G24</f>
        <v>0</v>
      </c>
      <c r="H22" s="17">
        <f t="shared" si="27"/>
        <v>310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25.8</v>
      </c>
      <c r="AE22" s="8">
        <f t="shared" si="11"/>
        <v>25.8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25.8</v>
      </c>
      <c r="AL22" s="8">
        <f t="shared" si="31"/>
        <v>218.39999999999998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218.39999999999998</v>
      </c>
      <c r="AT22" s="8">
        <v>25.8</v>
      </c>
      <c r="AU22" s="8">
        <v>25.8</v>
      </c>
      <c r="AW22" s="204">
        <v>25.8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25.8</v>
      </c>
      <c r="BD22" s="204">
        <v>25.8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25.8</v>
      </c>
      <c r="BL22" s="8">
        <f t="shared" si="21"/>
        <v>25.8</v>
      </c>
      <c r="BM22" s="8">
        <f t="shared" si="22"/>
        <v>25.8</v>
      </c>
      <c r="BN22" s="8">
        <f t="shared" si="23"/>
        <v>25.8</v>
      </c>
      <c r="BO22" s="8">
        <f t="shared" si="24"/>
        <v>25.8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'[3]07'!B25</f>
        <v>310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0</v>
      </c>
      <c r="G23" s="16">
        <f>'[3]07'!G25</f>
        <v>0</v>
      </c>
      <c r="H23" s="17">
        <f t="shared" si="27"/>
        <v>310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25.8</v>
      </c>
      <c r="AE23" s="8">
        <f t="shared" si="11"/>
        <v>25.8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25.8</v>
      </c>
      <c r="AL23" s="8">
        <f t="shared" si="31"/>
        <v>218.39999999999998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218.39999999999998</v>
      </c>
      <c r="AT23" s="8">
        <v>25.8</v>
      </c>
      <c r="AU23" s="8">
        <v>25.8</v>
      </c>
      <c r="AW23" s="204">
        <v>25.8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25.8</v>
      </c>
      <c r="BD23" s="204">
        <v>25.8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25.8</v>
      </c>
      <c r="BL23" s="8">
        <f t="shared" si="21"/>
        <v>25.8</v>
      </c>
      <c r="BM23" s="8">
        <f t="shared" si="22"/>
        <v>25.8</v>
      </c>
      <c r="BN23" s="8">
        <f t="shared" si="23"/>
        <v>25.8</v>
      </c>
      <c r="BO23" s="8">
        <f t="shared" si="24"/>
        <v>25.8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'[3]07'!B26</f>
        <v>310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0</v>
      </c>
      <c r="G24" s="16">
        <f>'[3]07'!G26</f>
        <v>0</v>
      </c>
      <c r="H24" s="17">
        <f t="shared" si="27"/>
        <v>310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25.8</v>
      </c>
      <c r="AE24" s="8">
        <f t="shared" si="11"/>
        <v>25.8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25.8</v>
      </c>
      <c r="AL24" s="8">
        <f t="shared" si="31"/>
        <v>218.39999999999998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218.39999999999998</v>
      </c>
      <c r="AT24" s="8">
        <v>25.8</v>
      </c>
      <c r="AU24" s="8">
        <v>25.8</v>
      </c>
      <c r="AW24" s="204">
        <v>25.8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25.8</v>
      </c>
      <c r="BD24" s="204">
        <v>25.8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25.8</v>
      </c>
      <c r="BL24" s="8">
        <f t="shared" si="21"/>
        <v>25.8</v>
      </c>
      <c r="BM24" s="8">
        <f t="shared" si="22"/>
        <v>25.8</v>
      </c>
      <c r="BN24" s="8">
        <f t="shared" si="23"/>
        <v>25.8</v>
      </c>
      <c r="BO24" s="8">
        <f t="shared" si="24"/>
        <v>25.8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'[3]07'!B27</f>
        <v>310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0</v>
      </c>
      <c r="G25" s="16">
        <f>'[3]07'!G27</f>
        <v>0</v>
      </c>
      <c r="H25" s="17">
        <f t="shared" si="27"/>
        <v>310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25.8</v>
      </c>
      <c r="AE25" s="8">
        <f t="shared" si="11"/>
        <v>25.8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25.8</v>
      </c>
      <c r="AL25" s="8">
        <f t="shared" si="31"/>
        <v>218.39999999999998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218.39999999999998</v>
      </c>
      <c r="AT25" s="8">
        <v>25.8</v>
      </c>
      <c r="AU25" s="8">
        <v>25.8</v>
      </c>
      <c r="AW25" s="204">
        <v>25.8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25.8</v>
      </c>
      <c r="BD25" s="204">
        <v>25.8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25.8</v>
      </c>
      <c r="BL25" s="8">
        <f t="shared" si="21"/>
        <v>25.8</v>
      </c>
      <c r="BM25" s="8">
        <f t="shared" si="22"/>
        <v>25.8</v>
      </c>
      <c r="BN25" s="8">
        <f t="shared" si="23"/>
        <v>25.8</v>
      </c>
      <c r="BO25" s="8">
        <f t="shared" si="24"/>
        <v>25.8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'[3]07'!B28</f>
        <v>310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0</v>
      </c>
      <c r="G26" s="16">
        <f>'[3]07'!G28</f>
        <v>0</v>
      </c>
      <c r="H26" s="17">
        <f t="shared" si="27"/>
        <v>310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25.8</v>
      </c>
      <c r="AE26" s="8">
        <f t="shared" si="11"/>
        <v>25.8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25.8</v>
      </c>
      <c r="AL26" s="8">
        <f t="shared" si="31"/>
        <v>218.39999999999998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218.39999999999998</v>
      </c>
      <c r="AT26" s="8">
        <v>25.8</v>
      </c>
      <c r="AU26" s="8">
        <v>25.8</v>
      </c>
      <c r="AW26" s="204">
        <v>25.8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25.8</v>
      </c>
      <c r="BD26" s="204">
        <v>25.8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25.8</v>
      </c>
      <c r="BL26" s="8">
        <f t="shared" si="21"/>
        <v>25.8</v>
      </c>
      <c r="BM26" s="8">
        <f t="shared" si="22"/>
        <v>25.8</v>
      </c>
      <c r="BN26" s="8">
        <f t="shared" si="23"/>
        <v>25.8</v>
      </c>
      <c r="BO26" s="8">
        <f t="shared" si="24"/>
        <v>25.8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'[3]07'!B29</f>
        <v>310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0</v>
      </c>
      <c r="G27" s="16">
        <f>'[3]07'!G29</f>
        <v>0</v>
      </c>
      <c r="H27" s="17">
        <f t="shared" si="27"/>
        <v>310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25.8</v>
      </c>
      <c r="AE27" s="8">
        <f t="shared" si="11"/>
        <v>25.8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25.8</v>
      </c>
      <c r="AL27" s="8">
        <f t="shared" si="31"/>
        <v>218.39999999999998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218.39999999999998</v>
      </c>
      <c r="AT27" s="8">
        <v>25.8</v>
      </c>
      <c r="AU27" s="8">
        <v>25.8</v>
      </c>
      <c r="AW27" s="204">
        <v>25.8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25.8</v>
      </c>
      <c r="BD27" s="204">
        <v>25.8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25.8</v>
      </c>
      <c r="BL27" s="8">
        <f t="shared" si="21"/>
        <v>25.8</v>
      </c>
      <c r="BM27" s="8">
        <f t="shared" si="22"/>
        <v>25.8</v>
      </c>
      <c r="BN27" s="8">
        <f t="shared" si="23"/>
        <v>25.8</v>
      </c>
      <c r="BO27" s="8">
        <f t="shared" si="24"/>
        <v>25.8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'[3]07'!B30</f>
        <v>310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0</v>
      </c>
      <c r="G28" s="16">
        <f>'[3]07'!G30</f>
        <v>0</v>
      </c>
      <c r="H28" s="17">
        <f t="shared" si="27"/>
        <v>310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25.8</v>
      </c>
      <c r="AE28" s="8">
        <f t="shared" si="11"/>
        <v>25.8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25.8</v>
      </c>
      <c r="AL28" s="8">
        <f t="shared" si="31"/>
        <v>218.39999999999998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218.39999999999998</v>
      </c>
      <c r="AT28" s="8">
        <v>25.8</v>
      </c>
      <c r="AU28" s="8">
        <v>25.8</v>
      </c>
      <c r="AW28" s="204">
        <v>25.8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25.8</v>
      </c>
      <c r="BD28" s="204">
        <v>25.8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25.8</v>
      </c>
      <c r="BL28" s="8">
        <f t="shared" si="21"/>
        <v>25.8</v>
      </c>
      <c r="BM28" s="8">
        <f t="shared" si="22"/>
        <v>25.8</v>
      </c>
      <c r="BN28" s="8">
        <f t="shared" si="23"/>
        <v>25.8</v>
      </c>
      <c r="BO28" s="8">
        <f t="shared" si="24"/>
        <v>25.8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'[3]07'!B31</f>
        <v>310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0</v>
      </c>
      <c r="G29" s="16">
        <f>'[3]07'!G31</f>
        <v>0</v>
      </c>
      <c r="H29" s="17">
        <f t="shared" si="27"/>
        <v>310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</v>
      </c>
      <c r="AE29" s="8">
        <f t="shared" si="11"/>
        <v>25.8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25.8</v>
      </c>
      <c r="AL29" s="8">
        <f t="shared" si="31"/>
        <v>218.39999999999998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218.39999999999998</v>
      </c>
      <c r="AT29" s="8">
        <v>25.8</v>
      </c>
      <c r="AU29" s="8">
        <v>25.8</v>
      </c>
      <c r="AW29" s="204">
        <v>25.8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25.8</v>
      </c>
      <c r="BD29" s="204">
        <v>25.8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25.8</v>
      </c>
      <c r="BL29" s="8">
        <f t="shared" si="21"/>
        <v>25.8</v>
      </c>
      <c r="BM29" s="8">
        <f t="shared" si="22"/>
        <v>25.8</v>
      </c>
      <c r="BN29" s="8">
        <f t="shared" si="23"/>
        <v>25.8</v>
      </c>
      <c r="BO29" s="8">
        <f t="shared" si="24"/>
        <v>25.8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'[3]07'!B32</f>
        <v>310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0</v>
      </c>
      <c r="G30" s="16">
        <f>'[3]07'!G32</f>
        <v>0</v>
      </c>
      <c r="H30" s="17">
        <f t="shared" si="27"/>
        <v>310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</v>
      </c>
      <c r="AE30" s="8">
        <f t="shared" si="11"/>
        <v>25.8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25.8</v>
      </c>
      <c r="AL30" s="8">
        <f t="shared" si="31"/>
        <v>218.39999999999998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218.39999999999998</v>
      </c>
      <c r="AT30" s="8">
        <v>25.8</v>
      </c>
      <c r="AU30" s="8">
        <v>25.8</v>
      </c>
      <c r="AW30" s="204">
        <v>25.8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25.8</v>
      </c>
      <c r="BD30" s="204">
        <v>25.8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25.8</v>
      </c>
      <c r="BL30" s="8">
        <f t="shared" si="21"/>
        <v>25.8</v>
      </c>
      <c r="BM30" s="8">
        <f t="shared" si="22"/>
        <v>25.8</v>
      </c>
      <c r="BN30" s="8">
        <f t="shared" si="23"/>
        <v>25.8</v>
      </c>
      <c r="BO30" s="8">
        <f t="shared" si="24"/>
        <v>25.8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'[3]07'!B33</f>
        <v>310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0</v>
      </c>
      <c r="G31" s="16">
        <f>'[3]07'!G33</f>
        <v>0</v>
      </c>
      <c r="H31" s="17">
        <f t="shared" si="27"/>
        <v>310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25.8</v>
      </c>
      <c r="AE31" s="8">
        <f t="shared" si="11"/>
        <v>25.8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25.8</v>
      </c>
      <c r="AL31" s="8">
        <f t="shared" si="31"/>
        <v>218.39999999999998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218.39999999999998</v>
      </c>
      <c r="AT31" s="8">
        <v>25.8</v>
      </c>
      <c r="AU31" s="8">
        <v>25.8</v>
      </c>
      <c r="AW31" s="204">
        <v>25.8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25.8</v>
      </c>
      <c r="BD31" s="204">
        <v>25.8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25.8</v>
      </c>
      <c r="BL31" s="8">
        <f t="shared" si="21"/>
        <v>25.8</v>
      </c>
      <c r="BM31" s="8">
        <f t="shared" si="22"/>
        <v>25.8</v>
      </c>
      <c r="BN31" s="8">
        <f t="shared" si="23"/>
        <v>25.8</v>
      </c>
      <c r="BO31" s="8">
        <f t="shared" si="24"/>
        <v>25.8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'[3]07'!B34</f>
        <v>310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0</v>
      </c>
      <c r="G32" s="16">
        <f>'[3]07'!G34</f>
        <v>0</v>
      </c>
      <c r="H32" s="17">
        <f t="shared" si="27"/>
        <v>310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25.8</v>
      </c>
      <c r="AE32" s="8">
        <f t="shared" si="11"/>
        <v>25.8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25.8</v>
      </c>
      <c r="AL32" s="8">
        <f t="shared" si="31"/>
        <v>218.39999999999998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218.39999999999998</v>
      </c>
      <c r="AT32" s="8">
        <v>25.8</v>
      </c>
      <c r="AU32" s="8">
        <v>25.8</v>
      </c>
      <c r="AW32" s="204">
        <v>25.8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25.8</v>
      </c>
      <c r="BD32" s="204">
        <v>25.8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25.8</v>
      </c>
      <c r="BL32" s="8">
        <f t="shared" si="21"/>
        <v>25.8</v>
      </c>
      <c r="BM32" s="8">
        <f t="shared" si="22"/>
        <v>25.8</v>
      </c>
      <c r="BN32" s="8">
        <f t="shared" si="23"/>
        <v>25.8</v>
      </c>
      <c r="BO32" s="8">
        <f t="shared" si="24"/>
        <v>25.8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'[3]07'!B35</f>
        <v>310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0</v>
      </c>
      <c r="G33" s="16">
        <f>'[3]07'!G35</f>
        <v>0</v>
      </c>
      <c r="H33" s="17">
        <f t="shared" si="27"/>
        <v>310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25.8</v>
      </c>
      <c r="AE33" s="8">
        <f t="shared" si="11"/>
        <v>25.8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25.8</v>
      </c>
      <c r="AL33" s="8">
        <f t="shared" si="31"/>
        <v>218.39999999999998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218.39999999999998</v>
      </c>
      <c r="AT33" s="8">
        <v>25.8</v>
      </c>
      <c r="AU33" s="8">
        <v>25.8</v>
      </c>
      <c r="AW33" s="204">
        <v>25.8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25.8</v>
      </c>
      <c r="BD33" s="204">
        <v>25.8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25.8</v>
      </c>
      <c r="BL33" s="8">
        <f t="shared" si="21"/>
        <v>25.8</v>
      </c>
      <c r="BM33" s="8">
        <f t="shared" si="22"/>
        <v>25.8</v>
      </c>
      <c r="BN33" s="8">
        <f t="shared" si="23"/>
        <v>25.8</v>
      </c>
      <c r="BO33" s="8">
        <f t="shared" si="24"/>
        <v>25.8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'[3]07'!B36</f>
        <v>310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0</v>
      </c>
      <c r="G34" s="16">
        <f>'[3]07'!G36</f>
        <v>0</v>
      </c>
      <c r="H34" s="17">
        <f t="shared" si="27"/>
        <v>310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25.8</v>
      </c>
      <c r="AE34" s="8">
        <f t="shared" si="11"/>
        <v>25.8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25.8</v>
      </c>
      <c r="AL34" s="8">
        <f t="shared" si="31"/>
        <v>218.39999999999998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218.39999999999998</v>
      </c>
      <c r="AT34" s="8">
        <v>25.8</v>
      </c>
      <c r="AU34" s="8">
        <v>25.8</v>
      </c>
      <c r="AW34" s="204">
        <v>25.8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25.8</v>
      </c>
      <c r="BD34" s="204">
        <v>25.8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25.8</v>
      </c>
      <c r="BL34" s="8">
        <f t="shared" si="21"/>
        <v>25.8</v>
      </c>
      <c r="BM34" s="8">
        <f t="shared" si="22"/>
        <v>25.8</v>
      </c>
      <c r="BN34" s="8">
        <f t="shared" si="23"/>
        <v>25.8</v>
      </c>
      <c r="BO34" s="8">
        <f t="shared" si="24"/>
        <v>25.8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'[3]07'!B37</f>
        <v>310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0</v>
      </c>
      <c r="G35" s="16">
        <f>'[3]07'!G37</f>
        <v>0</v>
      </c>
      <c r="H35" s="17">
        <f t="shared" si="27"/>
        <v>310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25.8</v>
      </c>
      <c r="AE35" s="8">
        <f t="shared" si="11"/>
        <v>25.8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25.8</v>
      </c>
      <c r="AL35" s="8">
        <f t="shared" si="31"/>
        <v>218.39999999999998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218.39999999999998</v>
      </c>
      <c r="AT35" s="8">
        <v>25.8</v>
      </c>
      <c r="AU35" s="8">
        <v>25.8</v>
      </c>
      <c r="AW35" s="204">
        <v>25.8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25.8</v>
      </c>
      <c r="BD35" s="204">
        <v>25.8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25.8</v>
      </c>
      <c r="BL35" s="8">
        <f t="shared" si="21"/>
        <v>25.8</v>
      </c>
      <c r="BM35" s="8">
        <f t="shared" si="22"/>
        <v>25.8</v>
      </c>
      <c r="BN35" s="8">
        <f t="shared" si="23"/>
        <v>25.8</v>
      </c>
      <c r="BO35" s="8">
        <f t="shared" si="24"/>
        <v>25.8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'[3]07'!B38</f>
        <v>310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0</v>
      </c>
      <c r="G36" s="16">
        <f>'[3]07'!G38</f>
        <v>0</v>
      </c>
      <c r="H36" s="17">
        <f t="shared" si="27"/>
        <v>310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25.8</v>
      </c>
      <c r="AE36" s="8">
        <f t="shared" si="11"/>
        <v>25.8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25.8</v>
      </c>
      <c r="AL36" s="8">
        <f t="shared" si="31"/>
        <v>218.39999999999998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218.39999999999998</v>
      </c>
      <c r="AT36" s="8">
        <v>25.8</v>
      </c>
      <c r="AU36" s="8">
        <v>25.8</v>
      </c>
      <c r="AW36" s="204">
        <v>25.8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25.8</v>
      </c>
      <c r="BD36" s="204">
        <v>25.8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25.8</v>
      </c>
      <c r="BL36" s="8">
        <f t="shared" si="21"/>
        <v>25.8</v>
      </c>
      <c r="BM36" s="8">
        <f t="shared" si="22"/>
        <v>25.8</v>
      </c>
      <c r="BN36" s="8">
        <f t="shared" si="23"/>
        <v>25.8</v>
      </c>
      <c r="BO36" s="8">
        <f t="shared" si="24"/>
        <v>25.8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'[3]07'!B39</f>
        <v>310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0</v>
      </c>
      <c r="G37" s="16">
        <f>'[3]07'!G39</f>
        <v>0</v>
      </c>
      <c r="H37" s="17">
        <f t="shared" si="27"/>
        <v>310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25.8</v>
      </c>
      <c r="AE37" s="8">
        <f t="shared" si="11"/>
        <v>25.8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25.8</v>
      </c>
      <c r="AL37" s="8">
        <f t="shared" si="31"/>
        <v>218.39999999999998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218.39999999999998</v>
      </c>
      <c r="AT37" s="8">
        <v>25.8</v>
      </c>
      <c r="AU37" s="8">
        <v>25.8</v>
      </c>
      <c r="AW37" s="204">
        <v>25.8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25.8</v>
      </c>
      <c r="BD37" s="204">
        <v>25.8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25.8</v>
      </c>
      <c r="BL37" s="8">
        <f t="shared" si="21"/>
        <v>25.8</v>
      </c>
      <c r="BM37" s="8">
        <f t="shared" si="22"/>
        <v>25.8</v>
      </c>
      <c r="BN37" s="8">
        <f t="shared" si="23"/>
        <v>25.8</v>
      </c>
      <c r="BO37" s="8">
        <f t="shared" si="24"/>
        <v>25.8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'[3]07'!B40</f>
        <v>310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0</v>
      </c>
      <c r="G38" s="16">
        <f>'[3]07'!G40</f>
        <v>0</v>
      </c>
      <c r="H38" s="17">
        <f t="shared" si="27"/>
        <v>310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25.8</v>
      </c>
      <c r="AE38" s="8">
        <f t="shared" si="11"/>
        <v>25.8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25.8</v>
      </c>
      <c r="AL38" s="8">
        <f t="shared" si="31"/>
        <v>218.39999999999998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218.39999999999998</v>
      </c>
      <c r="AT38" s="8">
        <v>25.8</v>
      </c>
      <c r="AU38" s="8">
        <v>25.8</v>
      </c>
      <c r="AW38" s="204">
        <v>25.8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25.8</v>
      </c>
      <c r="BD38" s="204">
        <v>25.8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25.8</v>
      </c>
      <c r="BL38" s="8">
        <f t="shared" si="21"/>
        <v>25.8</v>
      </c>
      <c r="BM38" s="8">
        <f t="shared" si="22"/>
        <v>25.8</v>
      </c>
      <c r="BN38" s="8">
        <f t="shared" si="23"/>
        <v>25.8</v>
      </c>
      <c r="BO38" s="8">
        <f t="shared" si="24"/>
        <v>25.8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'[3]07'!B41</f>
        <v>305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0</v>
      </c>
      <c r="G39" s="16">
        <f>'[3]07'!G41</f>
        <v>0</v>
      </c>
      <c r="H39" s="17">
        <f t="shared" si="27"/>
        <v>305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</v>
      </c>
      <c r="AE39" s="8">
        <f t="shared" si="11"/>
        <v>26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</v>
      </c>
      <c r="AL39" s="8">
        <f t="shared" si="31"/>
        <v>218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</v>
      </c>
      <c r="AT39" s="8">
        <v>26</v>
      </c>
      <c r="AU39" s="8">
        <v>26</v>
      </c>
      <c r="AW39" s="204">
        <v>26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</v>
      </c>
      <c r="BD39" s="204">
        <v>26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</v>
      </c>
      <c r="BL39" s="8">
        <f t="shared" si="21"/>
        <v>26</v>
      </c>
      <c r="BM39" s="8">
        <f t="shared" si="22"/>
        <v>26</v>
      </c>
      <c r="BN39" s="8">
        <f t="shared" si="23"/>
        <v>26</v>
      </c>
      <c r="BO39" s="8">
        <f t="shared" si="24"/>
        <v>26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'[3]07'!B42</f>
        <v>305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0</v>
      </c>
      <c r="G40" s="16">
        <f>'[3]07'!G42</f>
        <v>0</v>
      </c>
      <c r="H40" s="17">
        <f t="shared" si="27"/>
        <v>305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</v>
      </c>
      <c r="AE40" s="8">
        <f t="shared" si="11"/>
        <v>26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</v>
      </c>
      <c r="AL40" s="8">
        <f t="shared" si="31"/>
        <v>218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</v>
      </c>
      <c r="AT40" s="8">
        <v>26</v>
      </c>
      <c r="AU40" s="8">
        <v>26</v>
      </c>
      <c r="AW40" s="204">
        <v>26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</v>
      </c>
      <c r="BD40" s="204">
        <v>26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</v>
      </c>
      <c r="BL40" s="8">
        <f t="shared" si="21"/>
        <v>26</v>
      </c>
      <c r="BM40" s="8">
        <f t="shared" si="22"/>
        <v>26</v>
      </c>
      <c r="BN40" s="8">
        <f t="shared" si="23"/>
        <v>26</v>
      </c>
      <c r="BO40" s="8">
        <f t="shared" si="24"/>
        <v>26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'[3]07'!B43</f>
        <v>305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0</v>
      </c>
      <c r="G41" s="16">
        <f>'[3]07'!G43</f>
        <v>0</v>
      </c>
      <c r="H41" s="17">
        <f t="shared" si="27"/>
        <v>305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</v>
      </c>
      <c r="AE41" s="8">
        <f t="shared" si="11"/>
        <v>26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</v>
      </c>
      <c r="AL41" s="8">
        <f t="shared" si="31"/>
        <v>218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</v>
      </c>
      <c r="AT41" s="8">
        <v>26</v>
      </c>
      <c r="AU41" s="8">
        <v>26</v>
      </c>
      <c r="AW41" s="204">
        <v>26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</v>
      </c>
      <c r="BD41" s="204">
        <v>26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</v>
      </c>
      <c r="BL41" s="8">
        <f t="shared" si="21"/>
        <v>26</v>
      </c>
      <c r="BM41" s="8">
        <f t="shared" si="22"/>
        <v>26</v>
      </c>
      <c r="BN41" s="8">
        <f t="shared" si="23"/>
        <v>26</v>
      </c>
      <c r="BO41" s="8">
        <f t="shared" si="24"/>
        <v>26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'[3]07'!B44</f>
        <v>305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0</v>
      </c>
      <c r="G42" s="16">
        <f>'[3]07'!G44</f>
        <v>0</v>
      </c>
      <c r="H42" s="17">
        <f t="shared" si="27"/>
        <v>305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</v>
      </c>
      <c r="AE42" s="8">
        <f t="shared" si="11"/>
        <v>26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</v>
      </c>
      <c r="AL42" s="8">
        <f t="shared" si="31"/>
        <v>218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</v>
      </c>
      <c r="AT42" s="8">
        <v>26</v>
      </c>
      <c r="AU42" s="8">
        <v>26</v>
      </c>
      <c r="AW42" s="204">
        <v>26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</v>
      </c>
      <c r="BD42" s="204">
        <v>26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</v>
      </c>
      <c r="BL42" s="8">
        <f t="shared" si="21"/>
        <v>26</v>
      </c>
      <c r="BM42" s="8">
        <f t="shared" si="22"/>
        <v>26</v>
      </c>
      <c r="BN42" s="8">
        <f t="shared" si="23"/>
        <v>26</v>
      </c>
      <c r="BO42" s="8">
        <f t="shared" si="24"/>
        <v>26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'[3]07'!B45</f>
        <v>305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0</v>
      </c>
      <c r="G43" s="16">
        <f>'[3]07'!G45</f>
        <v>0</v>
      </c>
      <c r="H43" s="17">
        <f t="shared" si="27"/>
        <v>305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</v>
      </c>
      <c r="AE43" s="8">
        <f t="shared" si="11"/>
        <v>26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</v>
      </c>
      <c r="AL43" s="8">
        <f t="shared" si="31"/>
        <v>218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</v>
      </c>
      <c r="AT43" s="8">
        <v>26</v>
      </c>
      <c r="AU43" s="8">
        <v>26</v>
      </c>
      <c r="AW43" s="204">
        <v>26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</v>
      </c>
      <c r="BD43" s="204">
        <v>26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</v>
      </c>
      <c r="BL43" s="8">
        <f t="shared" si="21"/>
        <v>26</v>
      </c>
      <c r="BM43" s="8">
        <f t="shared" si="22"/>
        <v>26</v>
      </c>
      <c r="BN43" s="8">
        <f t="shared" si="23"/>
        <v>26</v>
      </c>
      <c r="BO43" s="8">
        <f t="shared" si="24"/>
        <v>26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'[3]07'!B46</f>
        <v>305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0</v>
      </c>
      <c r="G44" s="16">
        <f>'[3]07'!G46</f>
        <v>0</v>
      </c>
      <c r="H44" s="17">
        <f t="shared" si="27"/>
        <v>305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</v>
      </c>
      <c r="AE44" s="8">
        <f t="shared" si="11"/>
        <v>26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</v>
      </c>
      <c r="AL44" s="8">
        <f t="shared" si="31"/>
        <v>218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</v>
      </c>
      <c r="AT44" s="8">
        <v>26</v>
      </c>
      <c r="AU44" s="8">
        <v>26</v>
      </c>
      <c r="AW44" s="204">
        <v>26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</v>
      </c>
      <c r="BD44" s="204">
        <v>26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</v>
      </c>
      <c r="BL44" s="8">
        <f t="shared" si="21"/>
        <v>26</v>
      </c>
      <c r="BM44" s="8">
        <f t="shared" si="22"/>
        <v>26</v>
      </c>
      <c r="BN44" s="8">
        <f t="shared" si="23"/>
        <v>26</v>
      </c>
      <c r="BO44" s="8">
        <f t="shared" si="24"/>
        <v>26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'[3]07'!B47</f>
        <v>305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0</v>
      </c>
      <c r="G45" s="16">
        <f>'[3]07'!G47</f>
        <v>0</v>
      </c>
      <c r="H45" s="17">
        <f t="shared" si="27"/>
        <v>305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</v>
      </c>
      <c r="AE45" s="8">
        <f t="shared" si="11"/>
        <v>26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</v>
      </c>
      <c r="AL45" s="8">
        <f t="shared" si="31"/>
        <v>218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</v>
      </c>
      <c r="AT45" s="8">
        <v>26</v>
      </c>
      <c r="AU45" s="8">
        <v>26</v>
      </c>
      <c r="AW45" s="204">
        <v>26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</v>
      </c>
      <c r="BD45" s="204">
        <v>26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</v>
      </c>
      <c r="BL45" s="8">
        <f t="shared" si="21"/>
        <v>26</v>
      </c>
      <c r="BM45" s="8">
        <f t="shared" si="22"/>
        <v>26</v>
      </c>
      <c r="BN45" s="8">
        <f t="shared" si="23"/>
        <v>26</v>
      </c>
      <c r="BO45" s="8">
        <f t="shared" si="24"/>
        <v>26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'[3]07'!B48</f>
        <v>305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0</v>
      </c>
      <c r="G46" s="16">
        <f>'[3]07'!G48</f>
        <v>0</v>
      </c>
      <c r="H46" s="17">
        <f t="shared" si="27"/>
        <v>305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</v>
      </c>
      <c r="AE46" s="8">
        <f t="shared" si="11"/>
        <v>26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</v>
      </c>
      <c r="AL46" s="8">
        <f t="shared" si="31"/>
        <v>218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</v>
      </c>
      <c r="AT46" s="8">
        <v>26</v>
      </c>
      <c r="AU46" s="8">
        <v>26</v>
      </c>
      <c r="AW46" s="204">
        <v>26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</v>
      </c>
      <c r="BD46" s="204">
        <v>26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</v>
      </c>
      <c r="BL46" s="8">
        <f t="shared" si="21"/>
        <v>26</v>
      </c>
      <c r="BM46" s="8">
        <f t="shared" si="22"/>
        <v>26</v>
      </c>
      <c r="BN46" s="8">
        <f t="shared" si="23"/>
        <v>26</v>
      </c>
      <c r="BO46" s="8">
        <f t="shared" si="24"/>
        <v>26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'[3]07'!B49</f>
        <v>305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0</v>
      </c>
      <c r="G47" s="16">
        <f>'[3]07'!G49</f>
        <v>0</v>
      </c>
      <c r="H47" s="17">
        <f t="shared" si="27"/>
        <v>305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</v>
      </c>
      <c r="AE47" s="8">
        <f t="shared" si="11"/>
        <v>26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</v>
      </c>
      <c r="AL47" s="8">
        <f t="shared" si="31"/>
        <v>218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218</v>
      </c>
      <c r="AT47" s="8">
        <v>26</v>
      </c>
      <c r="AU47" s="8">
        <v>26</v>
      </c>
      <c r="AW47" s="204">
        <v>26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</v>
      </c>
      <c r="BD47" s="204">
        <v>26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</v>
      </c>
      <c r="BL47" s="8">
        <f t="shared" si="21"/>
        <v>26</v>
      </c>
      <c r="BM47" s="8">
        <f t="shared" si="22"/>
        <v>26</v>
      </c>
      <c r="BN47" s="8">
        <f t="shared" si="23"/>
        <v>26</v>
      </c>
      <c r="BO47" s="8">
        <f t="shared" si="24"/>
        <v>26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'[3]07'!B50</f>
        <v>305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0</v>
      </c>
      <c r="G48" s="16">
        <f>'[3]07'!G50</f>
        <v>0</v>
      </c>
      <c r="H48" s="17">
        <f t="shared" si="27"/>
        <v>305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</v>
      </c>
      <c r="AE48" s="8">
        <f t="shared" si="11"/>
        <v>26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</v>
      </c>
      <c r="AL48" s="8">
        <f t="shared" si="31"/>
        <v>218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218</v>
      </c>
      <c r="AT48" s="8">
        <v>26</v>
      </c>
      <c r="AU48" s="8">
        <v>26</v>
      </c>
      <c r="AW48" s="204">
        <v>26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</v>
      </c>
      <c r="BD48" s="204">
        <v>26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</v>
      </c>
      <c r="BL48" s="8">
        <f t="shared" si="21"/>
        <v>26</v>
      </c>
      <c r="BM48" s="8">
        <f t="shared" si="22"/>
        <v>26</v>
      </c>
      <c r="BN48" s="8">
        <f t="shared" si="23"/>
        <v>26</v>
      </c>
      <c r="BO48" s="8">
        <f t="shared" si="24"/>
        <v>26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'[3]07'!B51</f>
        <v>305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0</v>
      </c>
      <c r="G49" s="16">
        <f>'[3]07'!G51</f>
        <v>0</v>
      </c>
      <c r="H49" s="17">
        <f t="shared" si="27"/>
        <v>305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</v>
      </c>
      <c r="AE49" s="8">
        <f t="shared" si="11"/>
        <v>26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</v>
      </c>
      <c r="AL49" s="8">
        <f t="shared" si="31"/>
        <v>218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</v>
      </c>
      <c r="AT49" s="8">
        <v>26</v>
      </c>
      <c r="AU49" s="8">
        <v>26</v>
      </c>
      <c r="AW49" s="204">
        <v>26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</v>
      </c>
      <c r="BD49" s="204">
        <v>26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</v>
      </c>
      <c r="BL49" s="8">
        <f t="shared" si="21"/>
        <v>26</v>
      </c>
      <c r="BM49" s="8">
        <f t="shared" si="22"/>
        <v>26</v>
      </c>
      <c r="BN49" s="8">
        <f t="shared" si="23"/>
        <v>26</v>
      </c>
      <c r="BO49" s="8">
        <f t="shared" si="24"/>
        <v>26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'[3]07'!B52</f>
        <v>305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0</v>
      </c>
      <c r="G50" s="16">
        <f>'[3]07'!G52</f>
        <v>0</v>
      </c>
      <c r="H50" s="17">
        <f t="shared" si="27"/>
        <v>305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</v>
      </c>
      <c r="AE50" s="8">
        <f t="shared" si="11"/>
        <v>26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</v>
      </c>
      <c r="AL50" s="8">
        <f t="shared" si="31"/>
        <v>218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</v>
      </c>
      <c r="AT50" s="8">
        <v>26</v>
      </c>
      <c r="AU50" s="8">
        <v>26</v>
      </c>
      <c r="AW50" s="204">
        <v>26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</v>
      </c>
      <c r="BD50" s="204">
        <v>26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</v>
      </c>
      <c r="BL50" s="8">
        <f t="shared" si="21"/>
        <v>26</v>
      </c>
      <c r="BM50" s="8">
        <f t="shared" si="22"/>
        <v>26</v>
      </c>
      <c r="BN50" s="8">
        <f t="shared" si="23"/>
        <v>26</v>
      </c>
      <c r="BO50" s="8">
        <f t="shared" si="24"/>
        <v>26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'[3]07'!B53</f>
        <v>305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0</v>
      </c>
      <c r="G51" s="16">
        <f>'[3]07'!G53</f>
        <v>0</v>
      </c>
      <c r="H51" s="17">
        <f t="shared" si="27"/>
        <v>305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</v>
      </c>
      <c r="AE51" s="8">
        <f t="shared" si="11"/>
        <v>26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</v>
      </c>
      <c r="AL51" s="8">
        <f t="shared" si="31"/>
        <v>218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</v>
      </c>
      <c r="AT51" s="8">
        <v>26.2</v>
      </c>
      <c r="AU51" s="8">
        <v>26.2</v>
      </c>
      <c r="AW51" s="204">
        <v>26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</v>
      </c>
      <c r="BD51" s="204">
        <v>26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</v>
      </c>
      <c r="BL51" s="8">
        <f t="shared" si="21"/>
        <v>26.2</v>
      </c>
      <c r="BM51" s="8">
        <f t="shared" si="22"/>
        <v>26.2</v>
      </c>
      <c r="BN51" s="8">
        <f t="shared" si="23"/>
        <v>26</v>
      </c>
      <c r="BO51" s="8">
        <f t="shared" si="24"/>
        <v>26</v>
      </c>
      <c r="BP51" s="139">
        <f t="shared" si="25"/>
        <v>0.19999999999999929</v>
      </c>
      <c r="BQ51" s="139">
        <f t="shared" si="26"/>
        <v>0.19999999999999929</v>
      </c>
    </row>
    <row r="52" spans="1:69">
      <c r="A52" s="8" t="s">
        <v>94</v>
      </c>
      <c r="B52" s="15">
        <f>'[3]07'!B54</f>
        <v>305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0</v>
      </c>
      <c r="G52" s="16">
        <f>'[3]07'!G54</f>
        <v>0</v>
      </c>
      <c r="H52" s="17">
        <f t="shared" si="27"/>
        <v>305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</v>
      </c>
      <c r="AE52" s="8">
        <f t="shared" si="11"/>
        <v>26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</v>
      </c>
      <c r="AL52" s="8">
        <f t="shared" si="31"/>
        <v>218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</v>
      </c>
      <c r="AT52" s="8">
        <v>26.2</v>
      </c>
      <c r="AU52" s="8">
        <v>26.2</v>
      </c>
      <c r="AW52" s="204">
        <v>26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</v>
      </c>
      <c r="BD52" s="204">
        <v>26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</v>
      </c>
      <c r="BL52" s="8">
        <f t="shared" si="21"/>
        <v>26.2</v>
      </c>
      <c r="BM52" s="8">
        <f t="shared" si="22"/>
        <v>26.2</v>
      </c>
      <c r="BN52" s="8">
        <f t="shared" si="23"/>
        <v>26</v>
      </c>
      <c r="BO52" s="8">
        <f t="shared" si="24"/>
        <v>26</v>
      </c>
      <c r="BP52" s="139">
        <f t="shared" si="25"/>
        <v>0.19999999999999929</v>
      </c>
      <c r="BQ52" s="139">
        <f t="shared" si="26"/>
        <v>0.19999999999999929</v>
      </c>
    </row>
    <row r="53" spans="1:69">
      <c r="A53" s="8" t="s">
        <v>95</v>
      </c>
      <c r="B53" s="15">
        <f>'[3]07'!B55</f>
        <v>305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0</v>
      </c>
      <c r="G53" s="16">
        <f>'[3]07'!G55</f>
        <v>0</v>
      </c>
      <c r="H53" s="17">
        <f t="shared" si="27"/>
        <v>305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</v>
      </c>
      <c r="AE53" s="8">
        <f t="shared" si="11"/>
        <v>26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</v>
      </c>
      <c r="AL53" s="8">
        <f t="shared" si="31"/>
        <v>218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</v>
      </c>
      <c r="AT53" s="8">
        <v>26</v>
      </c>
      <c r="AU53" s="8">
        <v>26</v>
      </c>
      <c r="AW53" s="204">
        <v>26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</v>
      </c>
      <c r="BD53" s="204">
        <v>26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</v>
      </c>
      <c r="BL53" s="8">
        <f t="shared" si="21"/>
        <v>26</v>
      </c>
      <c r="BM53" s="8">
        <f t="shared" si="22"/>
        <v>26</v>
      </c>
      <c r="BN53" s="8">
        <f t="shared" si="23"/>
        <v>26</v>
      </c>
      <c r="BO53" s="8">
        <f t="shared" si="24"/>
        <v>26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'[3]07'!B56</f>
        <v>305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0</v>
      </c>
      <c r="G54" s="16">
        <f>'[3]07'!G56</f>
        <v>0</v>
      </c>
      <c r="H54" s="17">
        <f t="shared" si="27"/>
        <v>305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</v>
      </c>
      <c r="AE54" s="8">
        <f t="shared" si="11"/>
        <v>26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</v>
      </c>
      <c r="AL54" s="8">
        <f t="shared" si="31"/>
        <v>218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</v>
      </c>
      <c r="AT54" s="8">
        <v>26</v>
      </c>
      <c r="AU54" s="8">
        <v>26</v>
      </c>
      <c r="AW54" s="204">
        <v>26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</v>
      </c>
      <c r="BD54" s="204">
        <v>26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</v>
      </c>
      <c r="BL54" s="8">
        <f t="shared" si="21"/>
        <v>26</v>
      </c>
      <c r="BM54" s="8">
        <f t="shared" si="22"/>
        <v>26</v>
      </c>
      <c r="BN54" s="8">
        <f t="shared" si="23"/>
        <v>26</v>
      </c>
      <c r="BO54" s="8">
        <f t="shared" si="24"/>
        <v>26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'[3]07'!B57</f>
        <v>310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0</v>
      </c>
      <c r="G55" s="16">
        <f>'[3]07'!G57</f>
        <v>0</v>
      </c>
      <c r="H55" s="17">
        <f t="shared" si="27"/>
        <v>310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25.8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25.8</v>
      </c>
      <c r="AE55" s="8">
        <f t="shared" si="11"/>
        <v>25.8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</v>
      </c>
      <c r="AL55" s="8">
        <f t="shared" si="31"/>
        <v>218.39999999999998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218.39999999999998</v>
      </c>
      <c r="AT55" s="8">
        <v>26</v>
      </c>
      <c r="AU55" s="8">
        <v>26</v>
      </c>
      <c r="AW55" s="204">
        <v>25.8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25.8</v>
      </c>
      <c r="BD55" s="204">
        <v>25.8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25.8</v>
      </c>
      <c r="BL55" s="8">
        <f t="shared" si="21"/>
        <v>26</v>
      </c>
      <c r="BM55" s="8">
        <f t="shared" si="22"/>
        <v>26</v>
      </c>
      <c r="BN55" s="8">
        <f t="shared" si="23"/>
        <v>25.8</v>
      </c>
      <c r="BO55" s="8">
        <f t="shared" si="24"/>
        <v>25.8</v>
      </c>
      <c r="BP55" s="139">
        <f t="shared" si="25"/>
        <v>0.19999999999999929</v>
      </c>
      <c r="BQ55" s="139">
        <f t="shared" si="26"/>
        <v>0.19999999999999929</v>
      </c>
    </row>
    <row r="56" spans="1:69">
      <c r="A56" s="8" t="s">
        <v>98</v>
      </c>
      <c r="B56" s="15">
        <f>'[3]07'!B58</f>
        <v>310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0</v>
      </c>
      <c r="G56" s="16">
        <f>'[3]07'!G58</f>
        <v>0</v>
      </c>
      <c r="H56" s="17">
        <f t="shared" si="27"/>
        <v>310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25.8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25.8</v>
      </c>
      <c r="AE56" s="8">
        <f t="shared" si="11"/>
        <v>25.8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</v>
      </c>
      <c r="AL56" s="8">
        <f t="shared" si="31"/>
        <v>218.39999999999998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218.39999999999998</v>
      </c>
      <c r="AT56" s="8">
        <v>26</v>
      </c>
      <c r="AU56" s="8">
        <v>26</v>
      </c>
      <c r="AW56" s="204">
        <v>25.8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25.8</v>
      </c>
      <c r="BD56" s="204">
        <v>25.8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25.8</v>
      </c>
      <c r="BL56" s="8">
        <f t="shared" si="21"/>
        <v>26</v>
      </c>
      <c r="BM56" s="8">
        <f t="shared" si="22"/>
        <v>26</v>
      </c>
      <c r="BN56" s="8">
        <f t="shared" si="23"/>
        <v>25.8</v>
      </c>
      <c r="BO56" s="8">
        <f t="shared" si="24"/>
        <v>25.8</v>
      </c>
      <c r="BP56" s="139">
        <f t="shared" si="25"/>
        <v>0.19999999999999929</v>
      </c>
      <c r="BQ56" s="139">
        <f t="shared" si="26"/>
        <v>0.19999999999999929</v>
      </c>
    </row>
    <row r="57" spans="1:69">
      <c r="A57" s="8" t="s">
        <v>99</v>
      </c>
      <c r="B57" s="15">
        <f>'[3]07'!B59</f>
        <v>310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0</v>
      </c>
      <c r="G57" s="16">
        <f>'[3]07'!G59</f>
        <v>0</v>
      </c>
      <c r="H57" s="17">
        <f t="shared" si="27"/>
        <v>310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25.8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25.8</v>
      </c>
      <c r="AE57" s="8">
        <f t="shared" si="11"/>
        <v>25.8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</v>
      </c>
      <c r="AL57" s="8">
        <f t="shared" si="31"/>
        <v>218.39999999999998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218.39999999999998</v>
      </c>
      <c r="AT57" s="8">
        <v>25.8</v>
      </c>
      <c r="AU57" s="8">
        <v>25.8</v>
      </c>
      <c r="AW57" s="204">
        <v>25.8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25.8</v>
      </c>
      <c r="BD57" s="204">
        <v>25.8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25.8</v>
      </c>
      <c r="BL57" s="8">
        <f t="shared" si="21"/>
        <v>25.8</v>
      </c>
      <c r="BM57" s="8">
        <f t="shared" si="22"/>
        <v>25.8</v>
      </c>
      <c r="BN57" s="8">
        <f t="shared" si="23"/>
        <v>25.8</v>
      </c>
      <c r="BO57" s="8">
        <f t="shared" si="24"/>
        <v>25.8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'[3]07'!B60</f>
        <v>310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0</v>
      </c>
      <c r="G58" s="16">
        <f>'[3]07'!G60</f>
        <v>0</v>
      </c>
      <c r="H58" s="17">
        <f t="shared" si="27"/>
        <v>310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25.8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25.8</v>
      </c>
      <c r="AE58" s="8">
        <f t="shared" si="11"/>
        <v>25.8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</v>
      </c>
      <c r="AL58" s="8">
        <f t="shared" si="31"/>
        <v>218.39999999999998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218.39999999999998</v>
      </c>
      <c r="AT58" s="8">
        <v>25.8</v>
      </c>
      <c r="AU58" s="8">
        <v>25.8</v>
      </c>
      <c r="AW58" s="204">
        <v>25.8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25.8</v>
      </c>
      <c r="BD58" s="204">
        <v>25.8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25.8</v>
      </c>
      <c r="BL58" s="8">
        <f t="shared" si="21"/>
        <v>25.8</v>
      </c>
      <c r="BM58" s="8">
        <f t="shared" si="22"/>
        <v>25.8</v>
      </c>
      <c r="BN58" s="8">
        <f t="shared" si="23"/>
        <v>25.8</v>
      </c>
      <c r="BO58" s="8">
        <f t="shared" si="24"/>
        <v>25.8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'[3]07'!B61</f>
        <v>310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0</v>
      </c>
      <c r="G59" s="16">
        <f>'[3]07'!G61</f>
        <v>0</v>
      </c>
      <c r="H59" s="17">
        <f t="shared" si="27"/>
        <v>310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25.8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25.8</v>
      </c>
      <c r="AE59" s="8">
        <f t="shared" si="11"/>
        <v>25.8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25.8</v>
      </c>
      <c r="AL59" s="8">
        <f t="shared" si="31"/>
        <v>218.39999999999998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218.39999999999998</v>
      </c>
      <c r="AT59" s="8">
        <v>25.8</v>
      </c>
      <c r="AU59" s="8">
        <v>25.8</v>
      </c>
      <c r="AW59" s="204">
        <v>25.8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25.8</v>
      </c>
      <c r="BD59" s="204">
        <v>25.8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25.8</v>
      </c>
      <c r="BL59" s="8">
        <f t="shared" si="21"/>
        <v>25.8</v>
      </c>
      <c r="BM59" s="8">
        <f t="shared" si="22"/>
        <v>25.8</v>
      </c>
      <c r="BN59" s="8">
        <f t="shared" si="23"/>
        <v>25.8</v>
      </c>
      <c r="BO59" s="8">
        <f t="shared" si="24"/>
        <v>25.8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'[3]07'!B62</f>
        <v>310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0</v>
      </c>
      <c r="G60" s="16">
        <f>'[3]07'!G62</f>
        <v>0</v>
      </c>
      <c r="H60" s="17">
        <f t="shared" si="27"/>
        <v>310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25.8</v>
      </c>
      <c r="AE60" s="8">
        <f t="shared" si="11"/>
        <v>25.8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25.8</v>
      </c>
      <c r="AL60" s="8">
        <f t="shared" si="31"/>
        <v>218.39999999999998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218.39999999999998</v>
      </c>
      <c r="AT60" s="8">
        <v>25.8</v>
      </c>
      <c r="AU60" s="8">
        <v>25.8</v>
      </c>
      <c r="AW60" s="204">
        <v>25.8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25.8</v>
      </c>
      <c r="BD60" s="204">
        <v>25.8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25.8</v>
      </c>
      <c r="BL60" s="8">
        <f t="shared" si="21"/>
        <v>25.8</v>
      </c>
      <c r="BM60" s="8">
        <f t="shared" si="22"/>
        <v>25.8</v>
      </c>
      <c r="BN60" s="8">
        <f t="shared" si="23"/>
        <v>25.8</v>
      </c>
      <c r="BO60" s="8">
        <f t="shared" si="24"/>
        <v>25.8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'[3]07'!B63</f>
        <v>310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0</v>
      </c>
      <c r="G61" s="16">
        <f>'[3]07'!G63</f>
        <v>0</v>
      </c>
      <c r="H61" s="17">
        <f t="shared" si="27"/>
        <v>310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25.8</v>
      </c>
      <c r="AE61" s="8">
        <f t="shared" si="11"/>
        <v>25.8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25.8</v>
      </c>
      <c r="AL61" s="8">
        <f t="shared" si="31"/>
        <v>218.39999999999998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218.39999999999998</v>
      </c>
      <c r="AT61" s="8">
        <v>25.8</v>
      </c>
      <c r="AU61" s="8">
        <v>25.8</v>
      </c>
      <c r="AW61" s="204">
        <v>25.8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25.8</v>
      </c>
      <c r="BD61" s="204">
        <v>25.8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25.8</v>
      </c>
      <c r="BL61" s="8">
        <f t="shared" si="21"/>
        <v>25.8</v>
      </c>
      <c r="BM61" s="8">
        <f t="shared" si="22"/>
        <v>25.8</v>
      </c>
      <c r="BN61" s="8">
        <f t="shared" si="23"/>
        <v>25.8</v>
      </c>
      <c r="BO61" s="8">
        <f t="shared" si="24"/>
        <v>25.8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'[3]07'!B64</f>
        <v>310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0</v>
      </c>
      <c r="G62" s="16">
        <f>'[3]07'!G64</f>
        <v>0</v>
      </c>
      <c r="H62" s="17">
        <f t="shared" si="27"/>
        <v>310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25.8</v>
      </c>
      <c r="AE62" s="8">
        <f t="shared" si="11"/>
        <v>25.8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25.8</v>
      </c>
      <c r="AL62" s="8">
        <f t="shared" ref="AL62:AN98" si="35">Q62-X62-AE62</f>
        <v>218.39999999999998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218.39999999999998</v>
      </c>
      <c r="AT62" s="8">
        <v>25.8</v>
      </c>
      <c r="AU62" s="8">
        <v>25.8</v>
      </c>
      <c r="AW62" s="204">
        <v>25.8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25.8</v>
      </c>
      <c r="BD62" s="204">
        <v>25.8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25.8</v>
      </c>
      <c r="BL62" s="8">
        <f t="shared" si="21"/>
        <v>25.8</v>
      </c>
      <c r="BM62" s="8">
        <f t="shared" si="22"/>
        <v>25.8</v>
      </c>
      <c r="BN62" s="8">
        <f t="shared" si="23"/>
        <v>25.8</v>
      </c>
      <c r="BO62" s="8">
        <f t="shared" si="24"/>
        <v>25.8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'[3]07'!B65</f>
        <v>310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0</v>
      </c>
      <c r="G63" s="16">
        <f>'[3]07'!G65</f>
        <v>0</v>
      </c>
      <c r="H63" s="17">
        <f t="shared" si="27"/>
        <v>310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</v>
      </c>
      <c r="AE63" s="8">
        <f t="shared" si="11"/>
        <v>25.8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25.8</v>
      </c>
      <c r="AL63" s="8">
        <f t="shared" si="35"/>
        <v>218.39999999999998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218.39999999999998</v>
      </c>
      <c r="AT63" s="8">
        <v>25.8</v>
      </c>
      <c r="AU63" s="8">
        <v>25.8</v>
      </c>
      <c r="AW63" s="204">
        <v>25.8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25.8</v>
      </c>
      <c r="BD63" s="204">
        <v>25.8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25.8</v>
      </c>
      <c r="BL63" s="8">
        <f t="shared" si="21"/>
        <v>25.8</v>
      </c>
      <c r="BM63" s="8">
        <f t="shared" si="22"/>
        <v>25.8</v>
      </c>
      <c r="BN63" s="8">
        <f t="shared" si="23"/>
        <v>25.8</v>
      </c>
      <c r="BO63" s="8">
        <f t="shared" si="24"/>
        <v>25.8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'[3]07'!B66</f>
        <v>310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0</v>
      </c>
      <c r="G64" s="16">
        <f>'[3]07'!G66</f>
        <v>0</v>
      </c>
      <c r="H64" s="17">
        <f t="shared" si="27"/>
        <v>310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25.8</v>
      </c>
      <c r="AE64" s="8">
        <f t="shared" si="11"/>
        <v>25.8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25.8</v>
      </c>
      <c r="AL64" s="8">
        <f t="shared" si="35"/>
        <v>218.39999999999998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218.39999999999998</v>
      </c>
      <c r="AT64" s="8">
        <v>25.8</v>
      </c>
      <c r="AU64" s="8">
        <v>25.8</v>
      </c>
      <c r="AW64" s="204">
        <v>25.8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25.8</v>
      </c>
      <c r="BD64" s="204">
        <v>25.8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25.8</v>
      </c>
      <c r="BL64" s="8">
        <f t="shared" si="21"/>
        <v>25.8</v>
      </c>
      <c r="BM64" s="8">
        <f t="shared" si="22"/>
        <v>25.8</v>
      </c>
      <c r="BN64" s="8">
        <f t="shared" si="23"/>
        <v>25.8</v>
      </c>
      <c r="BO64" s="8">
        <f t="shared" si="24"/>
        <v>25.8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'[3]07'!B67</f>
        <v>310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0</v>
      </c>
      <c r="G65" s="16">
        <f>'[3]07'!G67</f>
        <v>0</v>
      </c>
      <c r="H65" s="17">
        <f t="shared" si="27"/>
        <v>310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25.8</v>
      </c>
      <c r="AE65" s="8">
        <f t="shared" si="11"/>
        <v>25.8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25.8</v>
      </c>
      <c r="AL65" s="8">
        <f t="shared" si="35"/>
        <v>218.39999999999998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218.39999999999998</v>
      </c>
      <c r="AT65" s="8">
        <v>25.8</v>
      </c>
      <c r="AU65" s="8">
        <v>25.8</v>
      </c>
      <c r="AW65" s="204">
        <v>25.8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25.8</v>
      </c>
      <c r="BD65" s="204">
        <v>25.8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25.8</v>
      </c>
      <c r="BL65" s="8">
        <f t="shared" si="21"/>
        <v>25.8</v>
      </c>
      <c r="BM65" s="8">
        <f t="shared" si="22"/>
        <v>25.8</v>
      </c>
      <c r="BN65" s="8">
        <f t="shared" si="23"/>
        <v>25.8</v>
      </c>
      <c r="BO65" s="8">
        <f t="shared" si="24"/>
        <v>25.8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'[3]07'!B68</f>
        <v>310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0</v>
      </c>
      <c r="G66" s="16">
        <f>'[3]07'!G68</f>
        <v>0</v>
      </c>
      <c r="H66" s="17">
        <f t="shared" si="27"/>
        <v>310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</v>
      </c>
      <c r="AE66" s="8">
        <f t="shared" si="11"/>
        <v>25.8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25.8</v>
      </c>
      <c r="AL66" s="8">
        <f t="shared" si="35"/>
        <v>218.39999999999998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218.39999999999998</v>
      </c>
      <c r="AT66" s="8">
        <v>25.8</v>
      </c>
      <c r="AU66" s="8">
        <v>25.8</v>
      </c>
      <c r="AW66" s="204">
        <v>25.8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25.8</v>
      </c>
      <c r="BD66" s="204">
        <v>25.8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25.8</v>
      </c>
      <c r="BL66" s="8">
        <f t="shared" si="21"/>
        <v>25.8</v>
      </c>
      <c r="BM66" s="8">
        <f t="shared" si="22"/>
        <v>25.8</v>
      </c>
      <c r="BN66" s="8">
        <f t="shared" si="23"/>
        <v>25.8</v>
      </c>
      <c r="BO66" s="8">
        <f t="shared" si="24"/>
        <v>25.8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'[3]07'!B69</f>
        <v>310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0</v>
      </c>
      <c r="G67" s="16">
        <f>'[3]07'!G69</f>
        <v>0</v>
      </c>
      <c r="H67" s="17">
        <f t="shared" si="27"/>
        <v>310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</v>
      </c>
      <c r="AE67" s="8">
        <f t="shared" si="11"/>
        <v>25.8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25.8</v>
      </c>
      <c r="AL67" s="8">
        <f t="shared" si="35"/>
        <v>218.39999999999998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218.39999999999998</v>
      </c>
      <c r="AT67" s="8">
        <v>25.8</v>
      </c>
      <c r="AU67" s="8">
        <v>25.8</v>
      </c>
      <c r="AW67" s="204">
        <v>25.8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25.8</v>
      </c>
      <c r="BD67" s="204">
        <v>25.8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25.8</v>
      </c>
      <c r="BL67" s="8">
        <f t="shared" si="21"/>
        <v>25.8</v>
      </c>
      <c r="BM67" s="8">
        <f t="shared" si="22"/>
        <v>25.8</v>
      </c>
      <c r="BN67" s="8">
        <f t="shared" si="23"/>
        <v>25.8</v>
      </c>
      <c r="BO67" s="8">
        <f t="shared" si="24"/>
        <v>25.8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'[3]07'!B70</f>
        <v>310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0</v>
      </c>
      <c r="G68" s="16">
        <f>'[3]07'!G70</f>
        <v>0</v>
      </c>
      <c r="H68" s="17">
        <f t="shared" si="27"/>
        <v>310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</v>
      </c>
      <c r="AE68" s="8">
        <f t="shared" ref="AE68:AE98" si="43">BD68</f>
        <v>25.8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25.8</v>
      </c>
      <c r="AL68" s="8">
        <f t="shared" si="35"/>
        <v>218.39999999999998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218.39999999999998</v>
      </c>
      <c r="AT68" s="8">
        <v>25.8</v>
      </c>
      <c r="AU68" s="8">
        <v>25.8</v>
      </c>
      <c r="AW68" s="204">
        <v>25.8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25.8</v>
      </c>
      <c r="BD68" s="204">
        <v>25.8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25.8</v>
      </c>
      <c r="BL68" s="8">
        <f t="shared" ref="BL68:BL98" si="53">AT68</f>
        <v>25.8</v>
      </c>
      <c r="BM68" s="8">
        <f t="shared" ref="BM68:BM98" si="54">AU68</f>
        <v>25.8</v>
      </c>
      <c r="BN68" s="8">
        <f t="shared" ref="BN68:BN98" si="55">BC68</f>
        <v>25.8</v>
      </c>
      <c r="BO68" s="8">
        <f t="shared" ref="BO68:BO98" si="56">BJ68</f>
        <v>25.8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'[3]07'!B71</f>
        <v>310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0</v>
      </c>
      <c r="G69" s="16">
        <f>'[3]07'!G71</f>
        <v>0</v>
      </c>
      <c r="H69" s="17">
        <f t="shared" ref="H69:H98" si="59">SUM(B69:G69)</f>
        <v>310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25.8</v>
      </c>
      <c r="AE69" s="8">
        <f t="shared" si="43"/>
        <v>25.8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25.8</v>
      </c>
      <c r="AL69" s="8">
        <f t="shared" si="35"/>
        <v>218.39999999999998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218.39999999999998</v>
      </c>
      <c r="AT69" s="8">
        <v>25.8</v>
      </c>
      <c r="AU69" s="8">
        <v>25.8</v>
      </c>
      <c r="AW69" s="204">
        <v>25.8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25.8</v>
      </c>
      <c r="BD69" s="204">
        <v>25.8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25.8</v>
      </c>
      <c r="BL69" s="8">
        <f t="shared" si="53"/>
        <v>25.8</v>
      </c>
      <c r="BM69" s="8">
        <f t="shared" si="54"/>
        <v>25.8</v>
      </c>
      <c r="BN69" s="8">
        <f t="shared" si="55"/>
        <v>25.8</v>
      </c>
      <c r="BO69" s="8">
        <f t="shared" si="56"/>
        <v>25.8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'[3]07'!B72</f>
        <v>310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0</v>
      </c>
      <c r="G70" s="16">
        <f>'[3]07'!G72</f>
        <v>0</v>
      </c>
      <c r="H70" s="17">
        <f t="shared" si="59"/>
        <v>310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25.8</v>
      </c>
      <c r="AE70" s="8">
        <f t="shared" si="43"/>
        <v>25.8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25.8</v>
      </c>
      <c r="AL70" s="8">
        <f t="shared" si="35"/>
        <v>218.39999999999998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218.39999999999998</v>
      </c>
      <c r="AT70" s="8">
        <v>25.8</v>
      </c>
      <c r="AU70" s="8">
        <v>25.8</v>
      </c>
      <c r="AW70" s="204">
        <v>25.8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25.8</v>
      </c>
      <c r="BD70" s="204">
        <v>25.8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25.8</v>
      </c>
      <c r="BL70" s="8">
        <f t="shared" si="53"/>
        <v>25.8</v>
      </c>
      <c r="BM70" s="8">
        <f t="shared" si="54"/>
        <v>25.8</v>
      </c>
      <c r="BN70" s="8">
        <f t="shared" si="55"/>
        <v>25.8</v>
      </c>
      <c r="BO70" s="8">
        <f t="shared" si="56"/>
        <v>25.8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'[3]07'!B73</f>
        <v>310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0</v>
      </c>
      <c r="G71" s="16">
        <f>'[3]07'!G73</f>
        <v>0</v>
      </c>
      <c r="H71" s="17">
        <f t="shared" si="59"/>
        <v>310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18.25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18.25</v>
      </c>
      <c r="AE71" s="8">
        <f t="shared" si="43"/>
        <v>18.25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18.25</v>
      </c>
      <c r="AL71" s="8">
        <f t="shared" si="35"/>
        <v>233.5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233.5</v>
      </c>
      <c r="AT71" s="8">
        <v>18.25</v>
      </c>
      <c r="AU71" s="8">
        <v>18.25</v>
      </c>
      <c r="AW71" s="204">
        <v>18.25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18.25</v>
      </c>
      <c r="BD71" s="204">
        <v>18.25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18.25</v>
      </c>
      <c r="BL71" s="8">
        <f t="shared" si="53"/>
        <v>18.25</v>
      </c>
      <c r="BM71" s="8">
        <f t="shared" si="54"/>
        <v>18.25</v>
      </c>
      <c r="BN71" s="8">
        <f t="shared" si="55"/>
        <v>18.25</v>
      </c>
      <c r="BO71" s="8">
        <f t="shared" si="56"/>
        <v>18.25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'[3]07'!B74</f>
        <v>310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0</v>
      </c>
      <c r="G72" s="16">
        <f>'[3]07'!G74</f>
        <v>0</v>
      </c>
      <c r="H72" s="17">
        <f t="shared" si="59"/>
        <v>310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18.25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18.25</v>
      </c>
      <c r="AE72" s="8">
        <f t="shared" si="43"/>
        <v>18.25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18.25</v>
      </c>
      <c r="AL72" s="8">
        <f t="shared" si="35"/>
        <v>233.5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233.5</v>
      </c>
      <c r="AT72" s="8">
        <v>18.25</v>
      </c>
      <c r="AU72" s="8">
        <v>18.25</v>
      </c>
      <c r="AW72" s="204">
        <v>18.25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18.25</v>
      </c>
      <c r="BD72" s="204">
        <v>18.25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18.25</v>
      </c>
      <c r="BL72" s="8">
        <f t="shared" si="53"/>
        <v>18.25</v>
      </c>
      <c r="BM72" s="8">
        <f t="shared" si="54"/>
        <v>18.25</v>
      </c>
      <c r="BN72" s="8">
        <f t="shared" si="55"/>
        <v>18.25</v>
      </c>
      <c r="BO72" s="8">
        <f t="shared" si="56"/>
        <v>18.25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'[3]07'!B75</f>
        <v>310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0</v>
      </c>
      <c r="G73" s="16">
        <f>'[3]07'!G75</f>
        <v>0</v>
      </c>
      <c r="H73" s="17">
        <f t="shared" si="59"/>
        <v>310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11</v>
      </c>
      <c r="AE73" s="8">
        <f t="shared" si="43"/>
        <v>11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11</v>
      </c>
      <c r="AL73" s="8">
        <f t="shared" si="35"/>
        <v>248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248</v>
      </c>
      <c r="AT73" s="8">
        <v>18.25</v>
      </c>
      <c r="AU73" s="8">
        <v>18.25</v>
      </c>
      <c r="AW73" s="204">
        <v>11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11</v>
      </c>
      <c r="BD73" s="204">
        <v>11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11</v>
      </c>
      <c r="BL73" s="8">
        <f t="shared" si="53"/>
        <v>18.25</v>
      </c>
      <c r="BM73" s="8">
        <f t="shared" si="54"/>
        <v>18.25</v>
      </c>
      <c r="BN73" s="8">
        <f t="shared" si="55"/>
        <v>11</v>
      </c>
      <c r="BO73" s="8">
        <f t="shared" si="56"/>
        <v>11</v>
      </c>
      <c r="BP73" s="139">
        <f t="shared" si="57"/>
        <v>7.25</v>
      </c>
      <c r="BQ73" s="139">
        <f t="shared" si="58"/>
        <v>7.25</v>
      </c>
    </row>
    <row r="74" spans="1:69">
      <c r="A74" s="8" t="s">
        <v>116</v>
      </c>
      <c r="B74" s="15">
        <f>'[3]07'!B76</f>
        <v>310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0</v>
      </c>
      <c r="G74" s="16">
        <f>'[3]07'!G76</f>
        <v>0</v>
      </c>
      <c r="H74" s="17">
        <f t="shared" si="59"/>
        <v>310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</v>
      </c>
      <c r="AE74" s="8">
        <f t="shared" si="43"/>
        <v>11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</v>
      </c>
      <c r="AL74" s="8">
        <f t="shared" si="35"/>
        <v>248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248</v>
      </c>
      <c r="AT74" s="8">
        <v>18.25</v>
      </c>
      <c r="AU74" s="8">
        <v>18.25</v>
      </c>
      <c r="AW74" s="204">
        <v>11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11</v>
      </c>
      <c r="BD74" s="204">
        <v>11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11</v>
      </c>
      <c r="BL74" s="8">
        <f t="shared" si="53"/>
        <v>18.25</v>
      </c>
      <c r="BM74" s="8">
        <f t="shared" si="54"/>
        <v>18.25</v>
      </c>
      <c r="BN74" s="8">
        <f t="shared" si="55"/>
        <v>11</v>
      </c>
      <c r="BO74" s="8">
        <f t="shared" si="56"/>
        <v>11</v>
      </c>
      <c r="BP74" s="139">
        <f t="shared" si="57"/>
        <v>7.25</v>
      </c>
      <c r="BQ74" s="139">
        <f t="shared" si="58"/>
        <v>7.25</v>
      </c>
    </row>
    <row r="75" spans="1:69">
      <c r="A75" s="8" t="s">
        <v>117</v>
      </c>
      <c r="B75" s="15">
        <f>'[3]07'!B77</f>
        <v>310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0</v>
      </c>
      <c r="G75" s="16">
        <f>'[3]07'!G77</f>
        <v>0</v>
      </c>
      <c r="H75" s="17">
        <f t="shared" si="59"/>
        <v>310</v>
      </c>
      <c r="I75" s="15">
        <f>'[3]07'!J77</f>
        <v>279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279</v>
      </c>
      <c r="P75" s="18">
        <f>frq!C75</f>
        <v>1</v>
      </c>
      <c r="Q75" s="15">
        <f t="shared" si="33"/>
        <v>279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0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31</v>
      </c>
      <c r="BM75" s="8">
        <f t="shared" si="54"/>
        <v>0</v>
      </c>
      <c r="BN75" s="8">
        <f t="shared" si="55"/>
        <v>31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'[3]07'!B78</f>
        <v>310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0</v>
      </c>
      <c r="G76" s="16">
        <f>'[3]07'!G78</f>
        <v>0</v>
      </c>
      <c r="H76" s="17">
        <f t="shared" si="59"/>
        <v>310</v>
      </c>
      <c r="I76" s="15">
        <f>'[3]07'!J78</f>
        <v>279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279</v>
      </c>
      <c r="P76" s="18">
        <f>frq!C76</f>
        <v>1</v>
      </c>
      <c r="Q76" s="15">
        <f t="shared" si="33"/>
        <v>279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0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31</v>
      </c>
      <c r="BM76" s="8">
        <f t="shared" si="54"/>
        <v>0</v>
      </c>
      <c r="BN76" s="8">
        <f t="shared" si="55"/>
        <v>31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'[3]07'!B79</f>
        <v>310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0</v>
      </c>
      <c r="G77" s="16">
        <f>'[3]07'!G79</f>
        <v>0</v>
      </c>
      <c r="H77" s="17">
        <f t="shared" si="59"/>
        <v>310</v>
      </c>
      <c r="I77" s="15">
        <f>'[3]07'!J79</f>
        <v>310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'[3]07'!B80</f>
        <v>310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0</v>
      </c>
      <c r="G78" s="16">
        <f>'[3]07'!G80</f>
        <v>0</v>
      </c>
      <c r="H78" s="17">
        <f t="shared" si="59"/>
        <v>310</v>
      </c>
      <c r="I78" s="15">
        <f>'[3]07'!J80</f>
        <v>310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'[3]07'!B81</f>
        <v>310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0</v>
      </c>
      <c r="G79" s="16">
        <f>'[3]07'!G81</f>
        <v>0</v>
      </c>
      <c r="H79" s="17">
        <f t="shared" si="59"/>
        <v>310</v>
      </c>
      <c r="I79" s="15">
        <f>'[3]07'!J81</f>
        <v>310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'[3]07'!B82</f>
        <v>310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0</v>
      </c>
      <c r="G80" s="16">
        <f>'[3]07'!G82</f>
        <v>0</v>
      </c>
      <c r="H80" s="17">
        <f t="shared" si="59"/>
        <v>310</v>
      </c>
      <c r="I80" s="15">
        <f>'[3]07'!J82</f>
        <v>310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'[3]07'!B83</f>
        <v>310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0</v>
      </c>
      <c r="G81" s="16">
        <f>'[3]07'!G83</f>
        <v>0</v>
      </c>
      <c r="H81" s="17">
        <f t="shared" si="59"/>
        <v>310</v>
      </c>
      <c r="I81" s="15">
        <f>'[3]07'!J83</f>
        <v>310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'[3]07'!B84</f>
        <v>310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0</v>
      </c>
      <c r="G82" s="16">
        <f>'[3]07'!G84</f>
        <v>0</v>
      </c>
      <c r="H82" s="17">
        <f t="shared" si="59"/>
        <v>310</v>
      </c>
      <c r="I82" s="15">
        <f>'[3]07'!J84</f>
        <v>310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'[3]07'!B85</f>
        <v>310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0</v>
      </c>
      <c r="G83" s="16">
        <f>'[3]07'!G85</f>
        <v>0</v>
      </c>
      <c r="H83" s="17">
        <f t="shared" si="59"/>
        <v>310</v>
      </c>
      <c r="I83" s="15">
        <f>'[3]07'!J85</f>
        <v>310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'[3]07'!B86</f>
        <v>310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0</v>
      </c>
      <c r="G84" s="16">
        <f>'[3]07'!G86</f>
        <v>0</v>
      </c>
      <c r="H84" s="17">
        <f t="shared" si="59"/>
        <v>310</v>
      </c>
      <c r="I84" s="15">
        <f>'[3]07'!J86</f>
        <v>310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'[3]07'!B87</f>
        <v>310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0</v>
      </c>
      <c r="G85" s="16">
        <f>'[3]07'!G87</f>
        <v>0</v>
      </c>
      <c r="H85" s="17">
        <f t="shared" si="59"/>
        <v>310</v>
      </c>
      <c r="I85" s="15">
        <f>'[3]07'!J87</f>
        <v>310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'[3]07'!B88</f>
        <v>310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0</v>
      </c>
      <c r="G86" s="16">
        <f>'[3]07'!G88</f>
        <v>0</v>
      </c>
      <c r="H86" s="17">
        <f t="shared" si="59"/>
        <v>310</v>
      </c>
      <c r="I86" s="15">
        <f>'[3]07'!J88</f>
        <v>310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'[3]07'!B89</f>
        <v>310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0</v>
      </c>
      <c r="G87" s="16">
        <f>'[3]07'!G89</f>
        <v>0</v>
      </c>
      <c r="H87" s="17">
        <f t="shared" si="59"/>
        <v>310</v>
      </c>
      <c r="I87" s="15">
        <f>'[3]07'!J89</f>
        <v>310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204">
        <v>31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</v>
      </c>
      <c r="BD87" s="204">
        <v>31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'[3]07'!B90</f>
        <v>310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0</v>
      </c>
      <c r="G88" s="16">
        <f>'[3]07'!G90</f>
        <v>0</v>
      </c>
      <c r="H88" s="17">
        <f t="shared" si="59"/>
        <v>310</v>
      </c>
      <c r="I88" s="15">
        <f>'[3]07'!J90</f>
        <v>310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204">
        <v>31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</v>
      </c>
      <c r="BD88" s="204">
        <v>31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'[3]07'!B91</f>
        <v>310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0</v>
      </c>
      <c r="G89" s="16">
        <f>'[3]07'!G91</f>
        <v>0</v>
      </c>
      <c r="H89" s="17">
        <f t="shared" si="59"/>
        <v>310</v>
      </c>
      <c r="I89" s="15">
        <f>'[3]07'!J91</f>
        <v>310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204">
        <v>31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</v>
      </c>
      <c r="BD89" s="204">
        <v>31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'[3]07'!B92</f>
        <v>310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0</v>
      </c>
      <c r="G90" s="16">
        <f>'[3]07'!G92</f>
        <v>0</v>
      </c>
      <c r="H90" s="17">
        <f t="shared" si="59"/>
        <v>310</v>
      </c>
      <c r="I90" s="15">
        <f>'[3]07'!J92</f>
        <v>310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204">
        <v>31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</v>
      </c>
      <c r="BD90" s="204">
        <v>31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'[3]07'!B93</f>
        <v>310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0</v>
      </c>
      <c r="G91" s="16">
        <f>'[3]07'!G93</f>
        <v>0</v>
      </c>
      <c r="H91" s="17">
        <f t="shared" si="59"/>
        <v>310</v>
      </c>
      <c r="I91" s="15">
        <f>'[3]07'!J93</f>
        <v>310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31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</v>
      </c>
      <c r="AL91" s="8">
        <f t="shared" si="35"/>
        <v>248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248</v>
      </c>
      <c r="AT91" s="8">
        <v>31</v>
      </c>
      <c r="AU91" s="8">
        <v>31</v>
      </c>
      <c r="AW91" s="204">
        <v>31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</v>
      </c>
      <c r="BD91" s="204">
        <v>31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31</v>
      </c>
      <c r="BL91" s="8">
        <f t="shared" si="53"/>
        <v>31</v>
      </c>
      <c r="BM91" s="8">
        <f t="shared" si="54"/>
        <v>31</v>
      </c>
      <c r="BN91" s="8">
        <f t="shared" si="55"/>
        <v>31</v>
      </c>
      <c r="BO91" s="8">
        <f t="shared" si="56"/>
        <v>31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'[3]07'!B94</f>
        <v>310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0</v>
      </c>
      <c r="G92" s="16">
        <f>'[3]07'!G94</f>
        <v>0</v>
      </c>
      <c r="H92" s="17">
        <f t="shared" si="59"/>
        <v>310</v>
      </c>
      <c r="I92" s="15">
        <f>'[3]07'!J94</f>
        <v>310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31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</v>
      </c>
      <c r="AL92" s="8">
        <f t="shared" si="35"/>
        <v>248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248</v>
      </c>
      <c r="AT92" s="8">
        <v>31</v>
      </c>
      <c r="AU92" s="8">
        <v>31</v>
      </c>
      <c r="AW92" s="204">
        <v>31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</v>
      </c>
      <c r="BD92" s="204">
        <v>31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31</v>
      </c>
      <c r="BL92" s="8">
        <f t="shared" si="53"/>
        <v>31</v>
      </c>
      <c r="BM92" s="8">
        <f t="shared" si="54"/>
        <v>31</v>
      </c>
      <c r="BN92" s="8">
        <f t="shared" si="55"/>
        <v>31</v>
      </c>
      <c r="BO92" s="8">
        <f t="shared" si="56"/>
        <v>31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'[3]07'!B95</f>
        <v>310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0</v>
      </c>
      <c r="G93" s="16">
        <f>'[3]07'!G95</f>
        <v>0</v>
      </c>
      <c r="H93" s="17">
        <f t="shared" si="59"/>
        <v>310</v>
      </c>
      <c r="I93" s="15">
        <f>'[3]07'!J95</f>
        <v>310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31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</v>
      </c>
      <c r="AL93" s="8">
        <f t="shared" si="35"/>
        <v>248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248</v>
      </c>
      <c r="AT93" s="8">
        <v>31</v>
      </c>
      <c r="AU93" s="8">
        <v>31</v>
      </c>
      <c r="AW93" s="204">
        <v>31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</v>
      </c>
      <c r="BD93" s="204">
        <v>31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31</v>
      </c>
      <c r="BL93" s="8">
        <f t="shared" si="53"/>
        <v>31</v>
      </c>
      <c r="BM93" s="8">
        <f t="shared" si="54"/>
        <v>31</v>
      </c>
      <c r="BN93" s="8">
        <f t="shared" si="55"/>
        <v>31</v>
      </c>
      <c r="BO93" s="8">
        <f t="shared" si="56"/>
        <v>31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'[3]07'!B96</f>
        <v>310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0</v>
      </c>
      <c r="G94" s="16">
        <f>'[3]07'!G96</f>
        <v>0</v>
      </c>
      <c r="H94" s="17">
        <f t="shared" si="59"/>
        <v>310</v>
      </c>
      <c r="I94" s="15">
        <f>'[3]07'!J96</f>
        <v>310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31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</v>
      </c>
      <c r="AL94" s="8">
        <f t="shared" si="35"/>
        <v>248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248</v>
      </c>
      <c r="AT94" s="8">
        <v>31</v>
      </c>
      <c r="AU94" s="8">
        <v>31</v>
      </c>
      <c r="AW94" s="204">
        <v>31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</v>
      </c>
      <c r="BD94" s="204">
        <v>31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31</v>
      </c>
      <c r="BL94" s="8">
        <f t="shared" si="53"/>
        <v>31</v>
      </c>
      <c r="BM94" s="8">
        <f t="shared" si="54"/>
        <v>31</v>
      </c>
      <c r="BN94" s="8">
        <f t="shared" si="55"/>
        <v>31</v>
      </c>
      <c r="BO94" s="8">
        <f t="shared" si="56"/>
        <v>31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'[3]07'!B97</f>
        <v>310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0</v>
      </c>
      <c r="G95" s="16">
        <f>'[3]07'!G97</f>
        <v>0</v>
      </c>
      <c r="H95" s="17">
        <f t="shared" si="59"/>
        <v>310</v>
      </c>
      <c r="I95" s="15">
        <f>'[3]07'!J97</f>
        <v>310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310</v>
      </c>
      <c r="P95" s="18">
        <f>frq!C95</f>
        <v>1</v>
      </c>
      <c r="Q95" s="15">
        <f t="shared" si="33"/>
        <v>310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31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</v>
      </c>
      <c r="AL95" s="8">
        <f t="shared" si="35"/>
        <v>248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248</v>
      </c>
      <c r="AT95" s="8">
        <v>31</v>
      </c>
      <c r="AU95" s="8">
        <v>31</v>
      </c>
      <c r="AW95" s="204">
        <v>31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</v>
      </c>
      <c r="BD95" s="204">
        <v>31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31</v>
      </c>
      <c r="BL95" s="8">
        <f t="shared" si="53"/>
        <v>31</v>
      </c>
      <c r="BM95" s="8">
        <f t="shared" si="54"/>
        <v>31</v>
      </c>
      <c r="BN95" s="8">
        <f t="shared" si="55"/>
        <v>31</v>
      </c>
      <c r="BO95" s="8">
        <f t="shared" si="56"/>
        <v>31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'[3]07'!B98</f>
        <v>310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0</v>
      </c>
      <c r="G96" s="16">
        <f>'[3]07'!G98</f>
        <v>0</v>
      </c>
      <c r="H96" s="17">
        <f t="shared" si="59"/>
        <v>310</v>
      </c>
      <c r="I96" s="15">
        <f>'[3]07'!J98</f>
        <v>310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310</v>
      </c>
      <c r="P96" s="18">
        <f>frq!C96</f>
        <v>1</v>
      </c>
      <c r="Q96" s="15">
        <f t="shared" si="33"/>
        <v>310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31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</v>
      </c>
      <c r="AL96" s="8">
        <f t="shared" si="35"/>
        <v>248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248</v>
      </c>
      <c r="AT96" s="8">
        <v>31</v>
      </c>
      <c r="AU96" s="8">
        <v>31</v>
      </c>
      <c r="AW96" s="204">
        <v>31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</v>
      </c>
      <c r="BD96" s="204">
        <v>31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31</v>
      </c>
      <c r="BL96" s="8">
        <f t="shared" si="53"/>
        <v>31</v>
      </c>
      <c r="BM96" s="8">
        <f t="shared" si="54"/>
        <v>31</v>
      </c>
      <c r="BN96" s="8">
        <f t="shared" si="55"/>
        <v>31</v>
      </c>
      <c r="BO96" s="8">
        <f t="shared" si="56"/>
        <v>31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'[3]07'!B99</f>
        <v>310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0</v>
      </c>
      <c r="G97" s="16">
        <f>'[3]07'!G99</f>
        <v>0</v>
      </c>
      <c r="H97" s="17">
        <f t="shared" si="59"/>
        <v>310</v>
      </c>
      <c r="I97" s="15">
        <f>'[3]07'!J99</f>
        <v>310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310</v>
      </c>
      <c r="P97" s="18">
        <f>frq!C97</f>
        <v>1</v>
      </c>
      <c r="Q97" s="15">
        <f t="shared" si="33"/>
        <v>310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31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</v>
      </c>
      <c r="AL97" s="8">
        <f t="shared" si="35"/>
        <v>248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248</v>
      </c>
      <c r="AT97" s="8">
        <v>31</v>
      </c>
      <c r="AU97" s="8">
        <v>31</v>
      </c>
      <c r="AW97" s="204">
        <v>31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</v>
      </c>
      <c r="BD97" s="204">
        <v>31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</v>
      </c>
      <c r="BL97" s="8">
        <f t="shared" si="53"/>
        <v>31</v>
      </c>
      <c r="BM97" s="8">
        <f t="shared" si="54"/>
        <v>31</v>
      </c>
      <c r="BN97" s="8">
        <f t="shared" si="55"/>
        <v>31</v>
      </c>
      <c r="BO97" s="8">
        <f t="shared" si="56"/>
        <v>31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'[3]07'!B100</f>
        <v>310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0</v>
      </c>
      <c r="G98" s="16">
        <f>'[3]07'!G100</f>
        <v>0</v>
      </c>
      <c r="H98" s="17">
        <f t="shared" si="59"/>
        <v>310</v>
      </c>
      <c r="I98" s="15">
        <f>'[3]07'!J100</f>
        <v>310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310</v>
      </c>
      <c r="P98" s="18">
        <f>frq!C98</f>
        <v>1</v>
      </c>
      <c r="Q98" s="15">
        <f t="shared" si="33"/>
        <v>310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31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</v>
      </c>
      <c r="AL98" s="8">
        <f t="shared" si="35"/>
        <v>248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248</v>
      </c>
      <c r="AT98" s="8">
        <v>31</v>
      </c>
      <c r="AU98" s="8">
        <v>31</v>
      </c>
      <c r="AW98" s="204">
        <v>31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</v>
      </c>
      <c r="BD98" s="204">
        <v>31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31</v>
      </c>
      <c r="BL98" s="8">
        <f t="shared" si="53"/>
        <v>31</v>
      </c>
      <c r="BM98" s="8">
        <f t="shared" si="54"/>
        <v>31</v>
      </c>
      <c r="BN98" s="8">
        <f t="shared" si="55"/>
        <v>31</v>
      </c>
      <c r="BO98" s="8">
        <f t="shared" si="56"/>
        <v>31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7.42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7.42</v>
      </c>
      <c r="I99" s="15">
        <f t="shared" si="62"/>
        <v>6.7045000000000003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6.7045000000000003</v>
      </c>
      <c r="P99" s="15">
        <f t="shared" si="62"/>
        <v>2.4E-2</v>
      </c>
      <c r="Q99" s="15">
        <f t="shared" si="62"/>
        <v>6.7045000000000003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6.7045000000000003</v>
      </c>
      <c r="X99" s="15">
        <f t="shared" si="62"/>
        <v>0.63911499999999966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0.63911499999999966</v>
      </c>
      <c r="AE99" s="15">
        <f t="shared" si="62"/>
        <v>0.6236149999999997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0.6236149999999997</v>
      </c>
      <c r="AL99" s="15">
        <f t="shared" si="62"/>
        <v>5.4417699999999964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5.4417699999999964</v>
      </c>
      <c r="AS99" s="15">
        <f t="shared" si="62"/>
        <v>0</v>
      </c>
      <c r="AT99" s="15">
        <f t="shared" si="62"/>
        <v>0.6271749999999997</v>
      </c>
      <c r="AU99" s="15">
        <f t="shared" si="62"/>
        <v>0.62079999999999969</v>
      </c>
      <c r="AV99" s="15">
        <f t="shared" si="62"/>
        <v>0</v>
      </c>
      <c r="AW99" s="15">
        <f t="shared" si="62"/>
        <v>0.63911499999999966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0.63911499999999966</v>
      </c>
      <c r="BD99" s="15">
        <f t="shared" si="62"/>
        <v>0.6236149999999997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0.6236149999999997</v>
      </c>
      <c r="BK99" s="15"/>
      <c r="BL99" s="15">
        <f t="shared" si="63"/>
        <v>0.6271749999999997</v>
      </c>
      <c r="BM99" s="15">
        <f t="shared" si="63"/>
        <v>0.62079999999999969</v>
      </c>
      <c r="BN99" s="15">
        <f t="shared" si="63"/>
        <v>0.63911499999999966</v>
      </c>
      <c r="BO99" s="15">
        <f t="shared" si="63"/>
        <v>0.6236149999999997</v>
      </c>
      <c r="BP99" s="15">
        <f t="shared" si="63"/>
        <v>-1.1939999999999997E-2</v>
      </c>
      <c r="BQ99" s="15">
        <f t="shared" si="63"/>
        <v>-2.8150000000000011E-3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35.36</v>
      </c>
      <c r="J3">
        <f>BYPL_EOD!AE3+BYPL_EOD!AF3</f>
        <v>20.09</v>
      </c>
      <c r="K3">
        <f>MES_EOD!AE3+MES_EOD!AF3</f>
        <v>7.63</v>
      </c>
      <c r="L3">
        <f>NDMC_EOD!AE3+NDMC_EOD!AF3</f>
        <v>37.82</v>
      </c>
      <c r="M3">
        <f>TPDDL_EOD!AE3+TPDDL_EOD!AF3</f>
        <v>24.1</v>
      </c>
      <c r="N3">
        <f t="shared" ref="N3:N66" si="0">SUM(I3:M3)</f>
        <v>125</v>
      </c>
      <c r="O3" s="113">
        <f t="shared" ref="O3:O66" si="1">G3-N3</f>
        <v>0</v>
      </c>
      <c r="P3">
        <v>35.36</v>
      </c>
      <c r="Q3">
        <v>20.09</v>
      </c>
      <c r="R3">
        <v>7.63</v>
      </c>
      <c r="S3">
        <v>37.82</v>
      </c>
      <c r="T3">
        <v>24.1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35.36</v>
      </c>
      <c r="J4">
        <f>BYPL_EOD!AE4+BYPL_EOD!AF4</f>
        <v>20.09</v>
      </c>
      <c r="K4">
        <f>MES_EOD!AE4+MES_EOD!AF4</f>
        <v>7.63</v>
      </c>
      <c r="L4">
        <f>NDMC_EOD!AE4+NDMC_EOD!AF4</f>
        <v>37.82</v>
      </c>
      <c r="M4">
        <f>TPDDL_EOD!AE4+TPDDL_EOD!AF4</f>
        <v>24.1</v>
      </c>
      <c r="N4">
        <f t="shared" si="0"/>
        <v>125</v>
      </c>
      <c r="O4" s="113">
        <f t="shared" si="1"/>
        <v>0</v>
      </c>
      <c r="P4">
        <v>35.36</v>
      </c>
      <c r="Q4">
        <v>20.09</v>
      </c>
      <c r="R4">
        <v>7.63</v>
      </c>
      <c r="S4">
        <v>37.82</v>
      </c>
      <c r="T4">
        <v>24.1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35.36</v>
      </c>
      <c r="J5">
        <f>BYPL_EOD!AE5+BYPL_EOD!AF5</f>
        <v>20.09</v>
      </c>
      <c r="K5">
        <f>MES_EOD!AE5+MES_EOD!AF5</f>
        <v>7.63</v>
      </c>
      <c r="L5">
        <f>NDMC_EOD!AE5+NDMC_EOD!AF5</f>
        <v>37.82</v>
      </c>
      <c r="M5">
        <f>TPDDL_EOD!AE5+TPDDL_EOD!AF5</f>
        <v>24.1</v>
      </c>
      <c r="N5">
        <f t="shared" si="0"/>
        <v>125</v>
      </c>
      <c r="O5" s="113">
        <f t="shared" si="1"/>
        <v>0</v>
      </c>
      <c r="P5">
        <v>35.36</v>
      </c>
      <c r="Q5">
        <v>20.09</v>
      </c>
      <c r="R5">
        <v>7.63</v>
      </c>
      <c r="S5">
        <v>37.82</v>
      </c>
      <c r="T5">
        <v>24.1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35.36</v>
      </c>
      <c r="J6">
        <f>BYPL_EOD!AE6+BYPL_EOD!AF6</f>
        <v>20.09</v>
      </c>
      <c r="K6">
        <f>MES_EOD!AE6+MES_EOD!AF6</f>
        <v>7.63</v>
      </c>
      <c r="L6">
        <f>NDMC_EOD!AE6+NDMC_EOD!AF6</f>
        <v>37.82</v>
      </c>
      <c r="M6">
        <f>TPDDL_EOD!AE6+TPDDL_EOD!AF6</f>
        <v>24.1</v>
      </c>
      <c r="N6">
        <f t="shared" si="0"/>
        <v>125</v>
      </c>
      <c r="O6" s="113">
        <f t="shared" si="1"/>
        <v>0</v>
      </c>
      <c r="P6">
        <v>35.36</v>
      </c>
      <c r="Q6">
        <v>20.09</v>
      </c>
      <c r="R6">
        <v>7.63</v>
      </c>
      <c r="S6">
        <v>37.82</v>
      </c>
      <c r="T6">
        <v>24.1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35.36</v>
      </c>
      <c r="J7">
        <f>BYPL_EOD!AE7+BYPL_EOD!AF7</f>
        <v>20.09</v>
      </c>
      <c r="K7">
        <f>MES_EOD!AE7+MES_EOD!AF7</f>
        <v>7.63</v>
      </c>
      <c r="L7">
        <f>NDMC_EOD!AE7+NDMC_EOD!AF7</f>
        <v>37.82</v>
      </c>
      <c r="M7">
        <f>TPDDL_EOD!AE7+TPDDL_EOD!AF7</f>
        <v>24.1</v>
      </c>
      <c r="N7">
        <f t="shared" si="0"/>
        <v>125</v>
      </c>
      <c r="O7" s="113">
        <f t="shared" si="1"/>
        <v>0</v>
      </c>
      <c r="P7">
        <v>35.36</v>
      </c>
      <c r="Q7">
        <v>20.09</v>
      </c>
      <c r="R7">
        <v>7.63</v>
      </c>
      <c r="S7">
        <v>37.82</v>
      </c>
      <c r="T7">
        <v>24.1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35.36</v>
      </c>
      <c r="J8">
        <f>BYPL_EOD!AE8+BYPL_EOD!AF8</f>
        <v>20.09</v>
      </c>
      <c r="K8">
        <f>MES_EOD!AE8+MES_EOD!AF8</f>
        <v>7.63</v>
      </c>
      <c r="L8">
        <f>NDMC_EOD!AE8+NDMC_EOD!AF8</f>
        <v>37.82</v>
      </c>
      <c r="M8">
        <f>TPDDL_EOD!AE8+TPDDL_EOD!AF8</f>
        <v>24.1</v>
      </c>
      <c r="N8">
        <f t="shared" si="0"/>
        <v>125</v>
      </c>
      <c r="O8" s="113">
        <f t="shared" si="1"/>
        <v>0</v>
      </c>
      <c r="P8">
        <v>35.36</v>
      </c>
      <c r="Q8">
        <v>20.09</v>
      </c>
      <c r="R8">
        <v>7.63</v>
      </c>
      <c r="S8">
        <v>37.82</v>
      </c>
      <c r="T8">
        <v>24.1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35.36</v>
      </c>
      <c r="J9">
        <f>BYPL_EOD!AE9+BYPL_EOD!AF9</f>
        <v>20.09</v>
      </c>
      <c r="K9">
        <f>MES_EOD!AE9+MES_EOD!AF9</f>
        <v>7.63</v>
      </c>
      <c r="L9">
        <f>NDMC_EOD!AE9+NDMC_EOD!AF9</f>
        <v>37.82</v>
      </c>
      <c r="M9">
        <f>TPDDL_EOD!AE9+TPDDL_EOD!AF9</f>
        <v>24.1</v>
      </c>
      <c r="N9">
        <f t="shared" si="0"/>
        <v>125</v>
      </c>
      <c r="O9" s="113">
        <f t="shared" si="1"/>
        <v>0</v>
      </c>
      <c r="P9">
        <v>35.36</v>
      </c>
      <c r="Q9">
        <v>20.09</v>
      </c>
      <c r="R9">
        <v>7.63</v>
      </c>
      <c r="S9">
        <v>37.82</v>
      </c>
      <c r="T9">
        <v>24.1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35.36</v>
      </c>
      <c r="J10">
        <f>BYPL_EOD!AE10+BYPL_EOD!AF10</f>
        <v>20.09</v>
      </c>
      <c r="K10">
        <f>MES_EOD!AE10+MES_EOD!AF10</f>
        <v>7.63</v>
      </c>
      <c r="L10">
        <f>NDMC_EOD!AE10+NDMC_EOD!AF10</f>
        <v>37.82</v>
      </c>
      <c r="M10">
        <f>TPDDL_EOD!AE10+TPDDL_EOD!AF10</f>
        <v>24.1</v>
      </c>
      <c r="N10">
        <f t="shared" si="0"/>
        <v>125</v>
      </c>
      <c r="O10" s="113">
        <f t="shared" si="1"/>
        <v>0</v>
      </c>
      <c r="P10">
        <v>35.36</v>
      </c>
      <c r="Q10">
        <v>20.09</v>
      </c>
      <c r="R10">
        <v>7.63</v>
      </c>
      <c r="S10">
        <v>37.82</v>
      </c>
      <c r="T10">
        <v>24.1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35.36</v>
      </c>
      <c r="J11">
        <f>BYPL_EOD!AE11+BYPL_EOD!AF11</f>
        <v>20.09</v>
      </c>
      <c r="K11">
        <f>MES_EOD!AE11+MES_EOD!AF11</f>
        <v>7.63</v>
      </c>
      <c r="L11">
        <f>NDMC_EOD!AE11+NDMC_EOD!AF11</f>
        <v>37.82</v>
      </c>
      <c r="M11">
        <f>TPDDL_EOD!AE11+TPDDL_EOD!AF11</f>
        <v>24.1</v>
      </c>
      <c r="N11">
        <f t="shared" si="0"/>
        <v>125</v>
      </c>
      <c r="O11" s="113">
        <f t="shared" si="1"/>
        <v>0</v>
      </c>
      <c r="P11">
        <v>35.36</v>
      </c>
      <c r="Q11">
        <v>20.09</v>
      </c>
      <c r="R11">
        <v>7.63</v>
      </c>
      <c r="S11">
        <v>37.82</v>
      </c>
      <c r="T11">
        <v>24.1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35.36</v>
      </c>
      <c r="J12">
        <f>BYPL_EOD!AE12+BYPL_EOD!AF12</f>
        <v>20.09</v>
      </c>
      <c r="K12">
        <f>MES_EOD!AE12+MES_EOD!AF12</f>
        <v>7.63</v>
      </c>
      <c r="L12">
        <f>NDMC_EOD!AE12+NDMC_EOD!AF12</f>
        <v>37.82</v>
      </c>
      <c r="M12">
        <f>TPDDL_EOD!AE12+TPDDL_EOD!AF12</f>
        <v>24.1</v>
      </c>
      <c r="N12">
        <f t="shared" si="0"/>
        <v>125</v>
      </c>
      <c r="O12" s="113">
        <f t="shared" si="1"/>
        <v>0</v>
      </c>
      <c r="P12">
        <v>35.36</v>
      </c>
      <c r="Q12">
        <v>20.09</v>
      </c>
      <c r="R12">
        <v>7.63</v>
      </c>
      <c r="S12">
        <v>37.82</v>
      </c>
      <c r="T12">
        <v>24.1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35.36</v>
      </c>
      <c r="J13">
        <f>BYPL_EOD!AE13+BYPL_EOD!AF13</f>
        <v>20.09</v>
      </c>
      <c r="K13">
        <f>MES_EOD!AE13+MES_EOD!AF13</f>
        <v>7.63</v>
      </c>
      <c r="L13">
        <f>NDMC_EOD!AE13+NDMC_EOD!AF13</f>
        <v>37.82</v>
      </c>
      <c r="M13">
        <f>TPDDL_EOD!AE13+TPDDL_EOD!AF13</f>
        <v>24.1</v>
      </c>
      <c r="N13">
        <f t="shared" si="0"/>
        <v>125</v>
      </c>
      <c r="O13" s="113">
        <f t="shared" si="1"/>
        <v>0</v>
      </c>
      <c r="P13">
        <v>35.36</v>
      </c>
      <c r="Q13">
        <v>20.09</v>
      </c>
      <c r="R13">
        <v>7.63</v>
      </c>
      <c r="S13">
        <v>37.82</v>
      </c>
      <c r="T13">
        <v>24.1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35.36</v>
      </c>
      <c r="J14">
        <f>BYPL_EOD!AE14+BYPL_EOD!AF14</f>
        <v>20.09</v>
      </c>
      <c r="K14">
        <f>MES_EOD!AE14+MES_EOD!AF14</f>
        <v>7.63</v>
      </c>
      <c r="L14">
        <f>NDMC_EOD!AE14+NDMC_EOD!AF14</f>
        <v>37.82</v>
      </c>
      <c r="M14">
        <f>TPDDL_EOD!AE14+TPDDL_EOD!AF14</f>
        <v>24.1</v>
      </c>
      <c r="N14">
        <f t="shared" si="0"/>
        <v>125</v>
      </c>
      <c r="O14" s="113">
        <f t="shared" si="1"/>
        <v>0</v>
      </c>
      <c r="P14">
        <v>35.36</v>
      </c>
      <c r="Q14">
        <v>20.09</v>
      </c>
      <c r="R14">
        <v>7.63</v>
      </c>
      <c r="S14">
        <v>37.82</v>
      </c>
      <c r="T14">
        <v>24.1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35.36</v>
      </c>
      <c r="J15">
        <f>BYPL_EOD!AE15+BYPL_EOD!AF15</f>
        <v>20.09</v>
      </c>
      <c r="K15">
        <f>MES_EOD!AE15+MES_EOD!AF15</f>
        <v>7.63</v>
      </c>
      <c r="L15">
        <f>NDMC_EOD!AE15+NDMC_EOD!AF15</f>
        <v>37.82</v>
      </c>
      <c r="M15">
        <f>TPDDL_EOD!AE15+TPDDL_EOD!AF15</f>
        <v>24.1</v>
      </c>
      <c r="N15">
        <f t="shared" si="0"/>
        <v>125</v>
      </c>
      <c r="O15" s="113">
        <f t="shared" si="1"/>
        <v>0</v>
      </c>
      <c r="P15">
        <v>35.36</v>
      </c>
      <c r="Q15">
        <v>20.09</v>
      </c>
      <c r="R15">
        <v>7.63</v>
      </c>
      <c r="S15">
        <v>37.82</v>
      </c>
      <c r="T15">
        <v>24.1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35.36</v>
      </c>
      <c r="J16">
        <f>BYPL_EOD!AE16+BYPL_EOD!AF16</f>
        <v>20.09</v>
      </c>
      <c r="K16">
        <f>MES_EOD!AE16+MES_EOD!AF16</f>
        <v>7.63</v>
      </c>
      <c r="L16">
        <f>NDMC_EOD!AE16+NDMC_EOD!AF16</f>
        <v>37.82</v>
      </c>
      <c r="M16">
        <f>TPDDL_EOD!AE16+TPDDL_EOD!AF16</f>
        <v>24.1</v>
      </c>
      <c r="N16">
        <f t="shared" si="0"/>
        <v>125</v>
      </c>
      <c r="O16" s="113">
        <f t="shared" si="1"/>
        <v>0</v>
      </c>
      <c r="P16">
        <v>35.36</v>
      </c>
      <c r="Q16">
        <v>20.09</v>
      </c>
      <c r="R16">
        <v>7.63</v>
      </c>
      <c r="S16">
        <v>37.82</v>
      </c>
      <c r="T16">
        <v>24.1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35.36</v>
      </c>
      <c r="J17">
        <f>BYPL_EOD!AE17+BYPL_EOD!AF17</f>
        <v>20.09</v>
      </c>
      <c r="K17">
        <f>MES_EOD!AE17+MES_EOD!AF17</f>
        <v>7.63</v>
      </c>
      <c r="L17">
        <f>NDMC_EOD!AE17+NDMC_EOD!AF17</f>
        <v>37.82</v>
      </c>
      <c r="M17">
        <f>TPDDL_EOD!AE17+TPDDL_EOD!AF17</f>
        <v>24.1</v>
      </c>
      <c r="N17">
        <f t="shared" si="0"/>
        <v>125</v>
      </c>
      <c r="O17" s="113">
        <f t="shared" si="1"/>
        <v>0</v>
      </c>
      <c r="P17">
        <v>35.36</v>
      </c>
      <c r="Q17">
        <v>20.09</v>
      </c>
      <c r="R17">
        <v>7.63</v>
      </c>
      <c r="S17">
        <v>37.82</v>
      </c>
      <c r="T17">
        <v>24.1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35.36</v>
      </c>
      <c r="J18">
        <f>BYPL_EOD!AE18+BYPL_EOD!AF18</f>
        <v>20.09</v>
      </c>
      <c r="K18">
        <f>MES_EOD!AE18+MES_EOD!AF18</f>
        <v>7.63</v>
      </c>
      <c r="L18">
        <f>NDMC_EOD!AE18+NDMC_EOD!AF18</f>
        <v>37.82</v>
      </c>
      <c r="M18">
        <f>TPDDL_EOD!AE18+TPDDL_EOD!AF18</f>
        <v>24.1</v>
      </c>
      <c r="N18">
        <f t="shared" si="0"/>
        <v>125</v>
      </c>
      <c r="O18" s="113">
        <f t="shared" si="1"/>
        <v>0</v>
      </c>
      <c r="P18">
        <v>35.36</v>
      </c>
      <c r="Q18">
        <v>20.09</v>
      </c>
      <c r="R18">
        <v>7.63</v>
      </c>
      <c r="S18">
        <v>37.82</v>
      </c>
      <c r="T18">
        <v>24.1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35.36</v>
      </c>
      <c r="J19">
        <f>BYPL_EOD!AE19+BYPL_EOD!AF19</f>
        <v>20.09</v>
      </c>
      <c r="K19">
        <f>MES_EOD!AE19+MES_EOD!AF19</f>
        <v>7.63</v>
      </c>
      <c r="L19">
        <f>NDMC_EOD!AE19+NDMC_EOD!AF19</f>
        <v>37.82</v>
      </c>
      <c r="M19">
        <f>TPDDL_EOD!AE19+TPDDL_EOD!AF19</f>
        <v>24.1</v>
      </c>
      <c r="N19">
        <f t="shared" si="0"/>
        <v>125</v>
      </c>
      <c r="O19" s="113">
        <f t="shared" si="1"/>
        <v>0</v>
      </c>
      <c r="P19">
        <v>35.36</v>
      </c>
      <c r="Q19">
        <v>20.09</v>
      </c>
      <c r="R19">
        <v>7.63</v>
      </c>
      <c r="S19">
        <v>37.82</v>
      </c>
      <c r="T19">
        <v>24.1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35.36</v>
      </c>
      <c r="J20">
        <f>BYPL_EOD!AE20+BYPL_EOD!AF20</f>
        <v>20.09</v>
      </c>
      <c r="K20">
        <f>MES_EOD!AE20+MES_EOD!AF20</f>
        <v>7.63</v>
      </c>
      <c r="L20">
        <f>NDMC_EOD!AE20+NDMC_EOD!AF20</f>
        <v>37.82</v>
      </c>
      <c r="M20">
        <f>TPDDL_EOD!AE20+TPDDL_EOD!AF20</f>
        <v>24.1</v>
      </c>
      <c r="N20">
        <f t="shared" si="0"/>
        <v>125</v>
      </c>
      <c r="O20" s="113">
        <f t="shared" si="1"/>
        <v>0</v>
      </c>
      <c r="P20">
        <v>35.36</v>
      </c>
      <c r="Q20">
        <v>20.09</v>
      </c>
      <c r="R20">
        <v>7.63</v>
      </c>
      <c r="S20">
        <v>37.82</v>
      </c>
      <c r="T20">
        <v>24.1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35.36</v>
      </c>
      <c r="J21">
        <f>BYPL_EOD!AE21+BYPL_EOD!AF21</f>
        <v>20.09</v>
      </c>
      <c r="K21">
        <f>MES_EOD!AE21+MES_EOD!AF21</f>
        <v>7.63</v>
      </c>
      <c r="L21">
        <f>NDMC_EOD!AE21+NDMC_EOD!AF21</f>
        <v>37.82</v>
      </c>
      <c r="M21">
        <f>TPDDL_EOD!AE21+TPDDL_EOD!AF21</f>
        <v>24.1</v>
      </c>
      <c r="N21">
        <f t="shared" si="0"/>
        <v>125</v>
      </c>
      <c r="O21" s="113">
        <f t="shared" si="1"/>
        <v>0</v>
      </c>
      <c r="P21">
        <v>35.36</v>
      </c>
      <c r="Q21">
        <v>20.09</v>
      </c>
      <c r="R21">
        <v>7.63</v>
      </c>
      <c r="S21">
        <v>37.82</v>
      </c>
      <c r="T21">
        <v>24.1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35.36</v>
      </c>
      <c r="J22">
        <f>BYPL_EOD!AE22+BYPL_EOD!AF22</f>
        <v>20.09</v>
      </c>
      <c r="K22">
        <f>MES_EOD!AE22+MES_EOD!AF22</f>
        <v>7.63</v>
      </c>
      <c r="L22">
        <f>NDMC_EOD!AE22+NDMC_EOD!AF22</f>
        <v>37.82</v>
      </c>
      <c r="M22">
        <f>TPDDL_EOD!AE22+TPDDL_EOD!AF22</f>
        <v>24.1</v>
      </c>
      <c r="N22">
        <f t="shared" si="0"/>
        <v>125</v>
      </c>
      <c r="O22" s="113">
        <f t="shared" si="1"/>
        <v>0</v>
      </c>
      <c r="P22">
        <v>35.36</v>
      </c>
      <c r="Q22">
        <v>20.09</v>
      </c>
      <c r="R22">
        <v>7.63</v>
      </c>
      <c r="S22">
        <v>37.82</v>
      </c>
      <c r="T22">
        <v>24.1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35.36</v>
      </c>
      <c r="J23">
        <f>BYPL_EOD!AE23+BYPL_EOD!AF23</f>
        <v>20.09</v>
      </c>
      <c r="K23">
        <f>MES_EOD!AE23+MES_EOD!AF23</f>
        <v>7.63</v>
      </c>
      <c r="L23">
        <f>NDMC_EOD!AE23+NDMC_EOD!AF23</f>
        <v>37.82</v>
      </c>
      <c r="M23">
        <f>TPDDL_EOD!AE23+TPDDL_EOD!AF23</f>
        <v>24.1</v>
      </c>
      <c r="N23">
        <f t="shared" si="0"/>
        <v>125</v>
      </c>
      <c r="O23" s="113">
        <f t="shared" si="1"/>
        <v>0</v>
      </c>
      <c r="P23">
        <v>35.36</v>
      </c>
      <c r="Q23">
        <v>20.09</v>
      </c>
      <c r="R23">
        <v>7.63</v>
      </c>
      <c r="S23">
        <v>37.82</v>
      </c>
      <c r="T23">
        <v>24.1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35.36</v>
      </c>
      <c r="J24">
        <f>BYPL_EOD!AE24+BYPL_EOD!AF24</f>
        <v>20.09</v>
      </c>
      <c r="K24">
        <f>MES_EOD!AE24+MES_EOD!AF24</f>
        <v>7.63</v>
      </c>
      <c r="L24">
        <f>NDMC_EOD!AE24+NDMC_EOD!AF24</f>
        <v>37.82</v>
      </c>
      <c r="M24">
        <f>TPDDL_EOD!AE24+TPDDL_EOD!AF24</f>
        <v>24.1</v>
      </c>
      <c r="N24">
        <f t="shared" si="0"/>
        <v>125</v>
      </c>
      <c r="O24" s="113">
        <f t="shared" si="1"/>
        <v>0</v>
      </c>
      <c r="P24">
        <v>35.36</v>
      </c>
      <c r="Q24">
        <v>20.09</v>
      </c>
      <c r="R24">
        <v>7.63</v>
      </c>
      <c r="S24">
        <v>37.82</v>
      </c>
      <c r="T24">
        <v>24.1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35.36</v>
      </c>
      <c r="J25">
        <f>BYPL_EOD!AE25+BYPL_EOD!AF25</f>
        <v>20.09</v>
      </c>
      <c r="K25">
        <f>MES_EOD!AE25+MES_EOD!AF25</f>
        <v>7.63</v>
      </c>
      <c r="L25">
        <f>NDMC_EOD!AE25+NDMC_EOD!AF25</f>
        <v>37.82</v>
      </c>
      <c r="M25">
        <f>TPDDL_EOD!AE25+TPDDL_EOD!AF25</f>
        <v>24.1</v>
      </c>
      <c r="N25">
        <f t="shared" si="0"/>
        <v>125</v>
      </c>
      <c r="O25" s="113">
        <f t="shared" si="1"/>
        <v>0</v>
      </c>
      <c r="P25">
        <v>35.36</v>
      </c>
      <c r="Q25">
        <v>20.09</v>
      </c>
      <c r="R25">
        <v>7.63</v>
      </c>
      <c r="S25">
        <v>37.82</v>
      </c>
      <c r="T25">
        <v>24.1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35.36</v>
      </c>
      <c r="J26">
        <f>BYPL_EOD!AE26+BYPL_EOD!AF26</f>
        <v>20.09</v>
      </c>
      <c r="K26">
        <f>MES_EOD!AE26+MES_EOD!AF26</f>
        <v>7.63</v>
      </c>
      <c r="L26">
        <f>NDMC_EOD!AE26+NDMC_EOD!AF26</f>
        <v>37.82</v>
      </c>
      <c r="M26">
        <f>TPDDL_EOD!AE26+TPDDL_EOD!AF26</f>
        <v>24.1</v>
      </c>
      <c r="N26">
        <f t="shared" si="0"/>
        <v>125</v>
      </c>
      <c r="O26" s="113">
        <f t="shared" si="1"/>
        <v>0</v>
      </c>
      <c r="P26">
        <v>35.36</v>
      </c>
      <c r="Q26">
        <v>20.09</v>
      </c>
      <c r="R26">
        <v>7.63</v>
      </c>
      <c r="S26">
        <v>37.82</v>
      </c>
      <c r="T26">
        <v>24.1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35.36</v>
      </c>
      <c r="J27">
        <f>BYPL_EOD!AE27+BYPL_EOD!AF27</f>
        <v>20.09</v>
      </c>
      <c r="K27">
        <f>MES_EOD!AE27+MES_EOD!AF27</f>
        <v>7.63</v>
      </c>
      <c r="L27">
        <f>NDMC_EOD!AE27+NDMC_EOD!AF27</f>
        <v>37.82</v>
      </c>
      <c r="M27">
        <f>TPDDL_EOD!AE27+TPDDL_EOD!AF27</f>
        <v>24.1</v>
      </c>
      <c r="N27">
        <f t="shared" si="0"/>
        <v>125</v>
      </c>
      <c r="O27" s="113">
        <f t="shared" si="1"/>
        <v>0</v>
      </c>
      <c r="P27">
        <v>35.36</v>
      </c>
      <c r="Q27">
        <v>20.09</v>
      </c>
      <c r="R27">
        <v>7.63</v>
      </c>
      <c r="S27">
        <v>37.82</v>
      </c>
      <c r="T27">
        <v>24.1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35.36</v>
      </c>
      <c r="J28">
        <f>BYPL_EOD!AE28+BYPL_EOD!AF28</f>
        <v>20.09</v>
      </c>
      <c r="K28">
        <f>MES_EOD!AE28+MES_EOD!AF28</f>
        <v>7.63</v>
      </c>
      <c r="L28">
        <f>NDMC_EOD!AE28+NDMC_EOD!AF28</f>
        <v>37.82</v>
      </c>
      <c r="M28">
        <f>TPDDL_EOD!AE28+TPDDL_EOD!AF28</f>
        <v>24.1</v>
      </c>
      <c r="N28">
        <f t="shared" si="0"/>
        <v>125</v>
      </c>
      <c r="O28" s="113">
        <f t="shared" si="1"/>
        <v>0</v>
      </c>
      <c r="P28">
        <v>35.36</v>
      </c>
      <c r="Q28">
        <v>20.09</v>
      </c>
      <c r="R28">
        <v>7.63</v>
      </c>
      <c r="S28">
        <v>37.82</v>
      </c>
      <c r="T28">
        <v>24.1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35.36</v>
      </c>
      <c r="J29">
        <f>BYPL_EOD!AE29+BYPL_EOD!AF29</f>
        <v>20.09</v>
      </c>
      <c r="K29">
        <f>MES_EOD!AE29+MES_EOD!AF29</f>
        <v>7.63</v>
      </c>
      <c r="L29">
        <f>NDMC_EOD!AE29+NDMC_EOD!AF29</f>
        <v>37.82</v>
      </c>
      <c r="M29">
        <f>TPDDL_EOD!AE29+TPDDL_EOD!AF29</f>
        <v>24.1</v>
      </c>
      <c r="N29">
        <f t="shared" si="0"/>
        <v>125</v>
      </c>
      <c r="O29" s="113">
        <f t="shared" si="1"/>
        <v>0</v>
      </c>
      <c r="P29">
        <v>35.36</v>
      </c>
      <c r="Q29">
        <v>20.09</v>
      </c>
      <c r="R29">
        <v>7.63</v>
      </c>
      <c r="S29">
        <v>37.82</v>
      </c>
      <c r="T29">
        <v>24.1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35.36</v>
      </c>
      <c r="J30">
        <f>BYPL_EOD!AE30+BYPL_EOD!AF30</f>
        <v>20.09</v>
      </c>
      <c r="K30">
        <f>MES_EOD!AE30+MES_EOD!AF30</f>
        <v>7.63</v>
      </c>
      <c r="L30">
        <f>NDMC_EOD!AE30+NDMC_EOD!AF30</f>
        <v>37.82</v>
      </c>
      <c r="M30">
        <f>TPDDL_EOD!AE30+TPDDL_EOD!AF30</f>
        <v>24.1</v>
      </c>
      <c r="N30">
        <f t="shared" si="0"/>
        <v>125</v>
      </c>
      <c r="O30" s="113">
        <f t="shared" si="1"/>
        <v>0</v>
      </c>
      <c r="P30">
        <v>35.36</v>
      </c>
      <c r="Q30">
        <v>20.09</v>
      </c>
      <c r="R30">
        <v>7.63</v>
      </c>
      <c r="S30">
        <v>37.82</v>
      </c>
      <c r="T30">
        <v>24.1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35.36</v>
      </c>
      <c r="J31">
        <f>BYPL_EOD!AE31+BYPL_EOD!AF31</f>
        <v>20.09</v>
      </c>
      <c r="K31">
        <f>MES_EOD!AE31+MES_EOD!AF31</f>
        <v>7.63</v>
      </c>
      <c r="L31">
        <f>NDMC_EOD!AE31+NDMC_EOD!AF31</f>
        <v>37.82</v>
      </c>
      <c r="M31">
        <f>TPDDL_EOD!AE31+TPDDL_EOD!AF31</f>
        <v>24.1</v>
      </c>
      <c r="N31">
        <f t="shared" si="0"/>
        <v>125</v>
      </c>
      <c r="O31" s="113">
        <f t="shared" si="1"/>
        <v>0</v>
      </c>
      <c r="P31">
        <v>35.36</v>
      </c>
      <c r="Q31">
        <v>20.09</v>
      </c>
      <c r="R31">
        <v>7.63</v>
      </c>
      <c r="S31">
        <v>37.82</v>
      </c>
      <c r="T31">
        <v>24.1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35.36</v>
      </c>
      <c r="J32">
        <f>BYPL_EOD!AE32+BYPL_EOD!AF32</f>
        <v>20.09</v>
      </c>
      <c r="K32">
        <f>MES_EOD!AE32+MES_EOD!AF32</f>
        <v>7.63</v>
      </c>
      <c r="L32">
        <f>NDMC_EOD!AE32+NDMC_EOD!AF32</f>
        <v>37.82</v>
      </c>
      <c r="M32">
        <f>TPDDL_EOD!AE32+TPDDL_EOD!AF32</f>
        <v>24.1</v>
      </c>
      <c r="N32">
        <f t="shared" si="0"/>
        <v>125</v>
      </c>
      <c r="O32" s="113">
        <f t="shared" si="1"/>
        <v>0</v>
      </c>
      <c r="P32">
        <v>35.36</v>
      </c>
      <c r="Q32">
        <v>20.09</v>
      </c>
      <c r="R32">
        <v>7.63</v>
      </c>
      <c r="S32">
        <v>37.82</v>
      </c>
      <c r="T32">
        <v>24.1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35.36</v>
      </c>
      <c r="J33">
        <f>BYPL_EOD!AE33+BYPL_EOD!AF33</f>
        <v>20.09</v>
      </c>
      <c r="K33">
        <f>MES_EOD!AE33+MES_EOD!AF33</f>
        <v>7.63</v>
      </c>
      <c r="L33">
        <f>NDMC_EOD!AE33+NDMC_EOD!AF33</f>
        <v>37.82</v>
      </c>
      <c r="M33">
        <f>TPDDL_EOD!AE33+TPDDL_EOD!AF33</f>
        <v>24.1</v>
      </c>
      <c r="N33">
        <f t="shared" si="0"/>
        <v>125</v>
      </c>
      <c r="O33" s="113">
        <f t="shared" si="1"/>
        <v>0</v>
      </c>
      <c r="P33">
        <v>35.36</v>
      </c>
      <c r="Q33">
        <v>20.09</v>
      </c>
      <c r="R33">
        <v>7.63</v>
      </c>
      <c r="S33">
        <v>37.82</v>
      </c>
      <c r="T33">
        <v>24.1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35.36</v>
      </c>
      <c r="J34">
        <f>BYPL_EOD!AE34+BYPL_EOD!AF34</f>
        <v>20.09</v>
      </c>
      <c r="K34">
        <f>MES_EOD!AE34+MES_EOD!AF34</f>
        <v>7.63</v>
      </c>
      <c r="L34">
        <f>NDMC_EOD!AE34+NDMC_EOD!AF34</f>
        <v>37.82</v>
      </c>
      <c r="M34">
        <f>TPDDL_EOD!AE34+TPDDL_EOD!AF34</f>
        <v>24.1</v>
      </c>
      <c r="N34">
        <f t="shared" si="0"/>
        <v>125</v>
      </c>
      <c r="O34" s="113">
        <f t="shared" si="1"/>
        <v>0</v>
      </c>
      <c r="P34">
        <v>35.36</v>
      </c>
      <c r="Q34">
        <v>20.09</v>
      </c>
      <c r="R34">
        <v>7.63</v>
      </c>
      <c r="S34">
        <v>37.82</v>
      </c>
      <c r="T34">
        <v>24.1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35.36</v>
      </c>
      <c r="J35">
        <f>BYPL_EOD!AE35+BYPL_EOD!AF35</f>
        <v>20.09</v>
      </c>
      <c r="K35">
        <f>MES_EOD!AE35+MES_EOD!AF35</f>
        <v>7.63</v>
      </c>
      <c r="L35">
        <f>NDMC_EOD!AE35+NDMC_EOD!AF35</f>
        <v>37.82</v>
      </c>
      <c r="M35">
        <f>TPDDL_EOD!AE35+TPDDL_EOD!AF35</f>
        <v>24.1</v>
      </c>
      <c r="N35">
        <f t="shared" si="0"/>
        <v>125</v>
      </c>
      <c r="O35" s="113">
        <f t="shared" si="1"/>
        <v>0</v>
      </c>
      <c r="P35">
        <v>35.36</v>
      </c>
      <c r="Q35">
        <v>20.09</v>
      </c>
      <c r="R35">
        <v>7.63</v>
      </c>
      <c r="S35">
        <v>37.82</v>
      </c>
      <c r="T35">
        <v>24.1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35.36</v>
      </c>
      <c r="J36">
        <f>BYPL_EOD!AE36+BYPL_EOD!AF36</f>
        <v>20.09</v>
      </c>
      <c r="K36">
        <f>MES_EOD!AE36+MES_EOD!AF36</f>
        <v>7.63</v>
      </c>
      <c r="L36">
        <f>NDMC_EOD!AE36+NDMC_EOD!AF36</f>
        <v>37.82</v>
      </c>
      <c r="M36">
        <f>TPDDL_EOD!AE36+TPDDL_EOD!AF36</f>
        <v>24.1</v>
      </c>
      <c r="N36">
        <f t="shared" si="0"/>
        <v>125</v>
      </c>
      <c r="O36" s="113">
        <f t="shared" si="1"/>
        <v>0</v>
      </c>
      <c r="P36">
        <v>35.36</v>
      </c>
      <c r="Q36">
        <v>20.09</v>
      </c>
      <c r="R36">
        <v>7.63</v>
      </c>
      <c r="S36">
        <v>37.82</v>
      </c>
      <c r="T36">
        <v>24.1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35.36</v>
      </c>
      <c r="J37">
        <f>BYPL_EOD!AE37+BYPL_EOD!AF37</f>
        <v>20.09</v>
      </c>
      <c r="K37">
        <f>MES_EOD!AE37+MES_EOD!AF37</f>
        <v>7.63</v>
      </c>
      <c r="L37">
        <f>NDMC_EOD!AE37+NDMC_EOD!AF37</f>
        <v>37.82</v>
      </c>
      <c r="M37">
        <f>TPDDL_EOD!AE37+TPDDL_EOD!AF37</f>
        <v>24.1</v>
      </c>
      <c r="N37">
        <f t="shared" si="0"/>
        <v>125</v>
      </c>
      <c r="O37" s="113">
        <f t="shared" si="1"/>
        <v>0</v>
      </c>
      <c r="P37">
        <v>35.36</v>
      </c>
      <c r="Q37">
        <v>20.09</v>
      </c>
      <c r="R37">
        <v>7.63</v>
      </c>
      <c r="S37">
        <v>37.82</v>
      </c>
      <c r="T37">
        <v>24.1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35.36</v>
      </c>
      <c r="J38">
        <f>BYPL_EOD!AE38+BYPL_EOD!AF38</f>
        <v>20.09</v>
      </c>
      <c r="K38">
        <f>MES_EOD!AE38+MES_EOD!AF38</f>
        <v>7.63</v>
      </c>
      <c r="L38">
        <f>NDMC_EOD!AE38+NDMC_EOD!AF38</f>
        <v>37.82</v>
      </c>
      <c r="M38">
        <f>TPDDL_EOD!AE38+TPDDL_EOD!AF38</f>
        <v>24.1</v>
      </c>
      <c r="N38">
        <f t="shared" si="0"/>
        <v>125</v>
      </c>
      <c r="O38" s="113">
        <f t="shared" si="1"/>
        <v>0</v>
      </c>
      <c r="P38">
        <v>35.36</v>
      </c>
      <c r="Q38">
        <v>20.09</v>
      </c>
      <c r="R38">
        <v>7.63</v>
      </c>
      <c r="S38">
        <v>37.82</v>
      </c>
      <c r="T38">
        <v>24.1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35.36</v>
      </c>
      <c r="J39">
        <f>BYPL_EOD!AE39+BYPL_EOD!AF39</f>
        <v>20.09</v>
      </c>
      <c r="K39">
        <f>MES_EOD!AE39+MES_EOD!AF39</f>
        <v>7.63</v>
      </c>
      <c r="L39">
        <f>NDMC_EOD!AE39+NDMC_EOD!AF39</f>
        <v>37.82</v>
      </c>
      <c r="M39">
        <f>TPDDL_EOD!AE39+TPDDL_EOD!AF39</f>
        <v>24.1</v>
      </c>
      <c r="N39">
        <f t="shared" si="0"/>
        <v>125</v>
      </c>
      <c r="O39" s="113">
        <f t="shared" si="1"/>
        <v>0</v>
      </c>
      <c r="P39">
        <v>35.36</v>
      </c>
      <c r="Q39">
        <v>20.09</v>
      </c>
      <c r="R39">
        <v>7.63</v>
      </c>
      <c r="S39">
        <v>37.82</v>
      </c>
      <c r="T39">
        <v>24.1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35.36</v>
      </c>
      <c r="J40">
        <f>BYPL_EOD!AE40+BYPL_EOD!AF40</f>
        <v>20.09</v>
      </c>
      <c r="K40">
        <f>MES_EOD!AE40+MES_EOD!AF40</f>
        <v>7.63</v>
      </c>
      <c r="L40">
        <f>NDMC_EOD!AE40+NDMC_EOD!AF40</f>
        <v>37.82</v>
      </c>
      <c r="M40">
        <f>TPDDL_EOD!AE40+TPDDL_EOD!AF40</f>
        <v>24.1</v>
      </c>
      <c r="N40">
        <f t="shared" si="0"/>
        <v>125</v>
      </c>
      <c r="O40" s="113">
        <f t="shared" si="1"/>
        <v>0</v>
      </c>
      <c r="P40">
        <v>35.36</v>
      </c>
      <c r="Q40">
        <v>20.09</v>
      </c>
      <c r="R40">
        <v>7.63</v>
      </c>
      <c r="S40">
        <v>37.82</v>
      </c>
      <c r="T40">
        <v>24.1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35.36</v>
      </c>
      <c r="J41">
        <f>BYPL_EOD!AE41+BYPL_EOD!AF41</f>
        <v>20.09</v>
      </c>
      <c r="K41">
        <f>MES_EOD!AE41+MES_EOD!AF41</f>
        <v>7.63</v>
      </c>
      <c r="L41">
        <f>NDMC_EOD!AE41+NDMC_EOD!AF41</f>
        <v>37.82</v>
      </c>
      <c r="M41">
        <f>TPDDL_EOD!AE41+TPDDL_EOD!AF41</f>
        <v>24.1</v>
      </c>
      <c r="N41">
        <f t="shared" si="0"/>
        <v>125</v>
      </c>
      <c r="O41" s="113">
        <f t="shared" si="1"/>
        <v>0</v>
      </c>
      <c r="P41">
        <v>35.36</v>
      </c>
      <c r="Q41">
        <v>20.09</v>
      </c>
      <c r="R41">
        <v>7.63</v>
      </c>
      <c r="S41">
        <v>37.82</v>
      </c>
      <c r="T41">
        <v>24.1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35.36</v>
      </c>
      <c r="J42">
        <f>BYPL_EOD!AE42+BYPL_EOD!AF42</f>
        <v>20.09</v>
      </c>
      <c r="K42">
        <f>MES_EOD!AE42+MES_EOD!AF42</f>
        <v>7.63</v>
      </c>
      <c r="L42">
        <f>NDMC_EOD!AE42+NDMC_EOD!AF42</f>
        <v>37.82</v>
      </c>
      <c r="M42">
        <f>TPDDL_EOD!AE42+TPDDL_EOD!AF42</f>
        <v>24.1</v>
      </c>
      <c r="N42">
        <f t="shared" si="0"/>
        <v>125</v>
      </c>
      <c r="O42" s="113">
        <f t="shared" si="1"/>
        <v>0</v>
      </c>
      <c r="P42">
        <v>35.36</v>
      </c>
      <c r="Q42">
        <v>20.09</v>
      </c>
      <c r="R42">
        <v>7.63</v>
      </c>
      <c r="S42">
        <v>37.82</v>
      </c>
      <c r="T42">
        <v>24.1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35.36</v>
      </c>
      <c r="J43">
        <f>BYPL_EOD!AE43+BYPL_EOD!AF43</f>
        <v>20.09</v>
      </c>
      <c r="K43">
        <f>MES_EOD!AE43+MES_EOD!AF43</f>
        <v>7.63</v>
      </c>
      <c r="L43">
        <f>NDMC_EOD!AE43+NDMC_EOD!AF43</f>
        <v>37.82</v>
      </c>
      <c r="M43">
        <f>TPDDL_EOD!AE43+TPDDL_EOD!AF43</f>
        <v>24.1</v>
      </c>
      <c r="N43">
        <f t="shared" si="0"/>
        <v>125</v>
      </c>
      <c r="O43" s="113">
        <f t="shared" si="1"/>
        <v>0</v>
      </c>
      <c r="P43">
        <v>35.36</v>
      </c>
      <c r="Q43">
        <v>20.09</v>
      </c>
      <c r="R43">
        <v>7.63</v>
      </c>
      <c r="S43">
        <v>37.82</v>
      </c>
      <c r="T43">
        <v>24.1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35.36</v>
      </c>
      <c r="J44">
        <f>BYPL_EOD!AE44+BYPL_EOD!AF44</f>
        <v>20.09</v>
      </c>
      <c r="K44">
        <f>MES_EOD!AE44+MES_EOD!AF44</f>
        <v>7.63</v>
      </c>
      <c r="L44">
        <f>NDMC_EOD!AE44+NDMC_EOD!AF44</f>
        <v>37.82</v>
      </c>
      <c r="M44">
        <f>TPDDL_EOD!AE44+TPDDL_EOD!AF44</f>
        <v>24.1</v>
      </c>
      <c r="N44">
        <f t="shared" si="0"/>
        <v>125</v>
      </c>
      <c r="O44" s="113">
        <f t="shared" si="1"/>
        <v>0</v>
      </c>
      <c r="P44">
        <v>35.36</v>
      </c>
      <c r="Q44">
        <v>20.09</v>
      </c>
      <c r="R44">
        <v>7.63</v>
      </c>
      <c r="S44">
        <v>37.82</v>
      </c>
      <c r="T44">
        <v>24.1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35.36</v>
      </c>
      <c r="J45">
        <f>BYPL_EOD!AE45+BYPL_EOD!AF45</f>
        <v>20.09</v>
      </c>
      <c r="K45">
        <f>MES_EOD!AE45+MES_EOD!AF45</f>
        <v>7.63</v>
      </c>
      <c r="L45">
        <f>NDMC_EOD!AE45+NDMC_EOD!AF45</f>
        <v>37.82</v>
      </c>
      <c r="M45">
        <f>TPDDL_EOD!AE45+TPDDL_EOD!AF45</f>
        <v>24.1</v>
      </c>
      <c r="N45">
        <f t="shared" si="0"/>
        <v>125</v>
      </c>
      <c r="O45" s="113">
        <f t="shared" si="1"/>
        <v>0</v>
      </c>
      <c r="P45">
        <v>35.36</v>
      </c>
      <c r="Q45">
        <v>20.09</v>
      </c>
      <c r="R45">
        <v>7.63</v>
      </c>
      <c r="S45">
        <v>37.82</v>
      </c>
      <c r="T45">
        <v>24.1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35.36</v>
      </c>
      <c r="J46">
        <f>BYPL_EOD!AE46+BYPL_EOD!AF46</f>
        <v>20.09</v>
      </c>
      <c r="K46">
        <f>MES_EOD!AE46+MES_EOD!AF46</f>
        <v>7.63</v>
      </c>
      <c r="L46">
        <f>NDMC_EOD!AE46+NDMC_EOD!AF46</f>
        <v>37.82</v>
      </c>
      <c r="M46">
        <f>TPDDL_EOD!AE46+TPDDL_EOD!AF46</f>
        <v>24.1</v>
      </c>
      <c r="N46">
        <f t="shared" si="0"/>
        <v>125</v>
      </c>
      <c r="O46" s="113">
        <f t="shared" si="1"/>
        <v>0</v>
      </c>
      <c r="P46">
        <v>35.36</v>
      </c>
      <c r="Q46">
        <v>20.09</v>
      </c>
      <c r="R46">
        <v>7.63</v>
      </c>
      <c r="S46">
        <v>37.82</v>
      </c>
      <c r="T46">
        <v>24.1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35.36</v>
      </c>
      <c r="J47">
        <f>BYPL_EOD!AE47+BYPL_EOD!AF47</f>
        <v>20.09</v>
      </c>
      <c r="K47">
        <f>MES_EOD!AE47+MES_EOD!AF47</f>
        <v>7.63</v>
      </c>
      <c r="L47">
        <f>NDMC_EOD!AE47+NDMC_EOD!AF47</f>
        <v>37.82</v>
      </c>
      <c r="M47">
        <f>TPDDL_EOD!AE47+TPDDL_EOD!AF47</f>
        <v>24.1</v>
      </c>
      <c r="N47">
        <f t="shared" si="0"/>
        <v>125</v>
      </c>
      <c r="O47" s="113">
        <f t="shared" si="1"/>
        <v>0</v>
      </c>
      <c r="P47">
        <v>35.36</v>
      </c>
      <c r="Q47">
        <v>20.09</v>
      </c>
      <c r="R47">
        <v>7.63</v>
      </c>
      <c r="S47">
        <v>37.82</v>
      </c>
      <c r="T47">
        <v>24.1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35.36</v>
      </c>
      <c r="J48">
        <f>BYPL_EOD!AE48+BYPL_EOD!AF48</f>
        <v>20.09</v>
      </c>
      <c r="K48">
        <f>MES_EOD!AE48+MES_EOD!AF48</f>
        <v>7.63</v>
      </c>
      <c r="L48">
        <f>NDMC_EOD!AE48+NDMC_EOD!AF48</f>
        <v>37.82</v>
      </c>
      <c r="M48">
        <f>TPDDL_EOD!AE48+TPDDL_EOD!AF48</f>
        <v>24.1</v>
      </c>
      <c r="N48">
        <f t="shared" si="0"/>
        <v>125</v>
      </c>
      <c r="O48" s="113">
        <f t="shared" si="1"/>
        <v>0</v>
      </c>
      <c r="P48">
        <v>35.36</v>
      </c>
      <c r="Q48">
        <v>20.09</v>
      </c>
      <c r="R48">
        <v>7.63</v>
      </c>
      <c r="S48">
        <v>37.82</v>
      </c>
      <c r="T48">
        <v>24.1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35.36</v>
      </c>
      <c r="J49">
        <f>BYPL_EOD!AE49+BYPL_EOD!AF49</f>
        <v>20.09</v>
      </c>
      <c r="K49">
        <f>MES_EOD!AE49+MES_EOD!AF49</f>
        <v>7.63</v>
      </c>
      <c r="L49">
        <f>NDMC_EOD!AE49+NDMC_EOD!AF49</f>
        <v>37.82</v>
      </c>
      <c r="M49">
        <f>TPDDL_EOD!AE49+TPDDL_EOD!AF49</f>
        <v>24.1</v>
      </c>
      <c r="N49">
        <f t="shared" si="0"/>
        <v>125</v>
      </c>
      <c r="O49" s="113">
        <f t="shared" si="1"/>
        <v>0</v>
      </c>
      <c r="P49">
        <v>35.36</v>
      </c>
      <c r="Q49">
        <v>20.09</v>
      </c>
      <c r="R49">
        <v>7.63</v>
      </c>
      <c r="S49">
        <v>37.82</v>
      </c>
      <c r="T49">
        <v>24.1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35.36</v>
      </c>
      <c r="J50">
        <f>BYPL_EOD!AE50+BYPL_EOD!AF50</f>
        <v>20.09</v>
      </c>
      <c r="K50">
        <f>MES_EOD!AE50+MES_EOD!AF50</f>
        <v>7.63</v>
      </c>
      <c r="L50">
        <f>NDMC_EOD!AE50+NDMC_EOD!AF50</f>
        <v>37.82</v>
      </c>
      <c r="M50">
        <f>TPDDL_EOD!AE50+TPDDL_EOD!AF50</f>
        <v>24.1</v>
      </c>
      <c r="N50">
        <f t="shared" si="0"/>
        <v>125</v>
      </c>
      <c r="O50" s="113">
        <f t="shared" si="1"/>
        <v>0</v>
      </c>
      <c r="P50">
        <v>35.36</v>
      </c>
      <c r="Q50">
        <v>20.09</v>
      </c>
      <c r="R50">
        <v>7.63</v>
      </c>
      <c r="S50">
        <v>37.82</v>
      </c>
      <c r="T50">
        <v>24.1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35.36</v>
      </c>
      <c r="J51">
        <f>BYPL_EOD!AE51+BYPL_EOD!AF51</f>
        <v>20.09</v>
      </c>
      <c r="K51">
        <f>MES_EOD!AE51+MES_EOD!AF51</f>
        <v>7.63</v>
      </c>
      <c r="L51">
        <f>NDMC_EOD!AE51+NDMC_EOD!AF51</f>
        <v>37.82</v>
      </c>
      <c r="M51">
        <f>TPDDL_EOD!AE51+TPDDL_EOD!AF51</f>
        <v>24.1</v>
      </c>
      <c r="N51">
        <f t="shared" si="0"/>
        <v>125</v>
      </c>
      <c r="O51" s="113">
        <f t="shared" si="1"/>
        <v>0</v>
      </c>
      <c r="P51">
        <v>35.36</v>
      </c>
      <c r="Q51">
        <v>20.09</v>
      </c>
      <c r="R51">
        <v>7.63</v>
      </c>
      <c r="S51">
        <v>37.82</v>
      </c>
      <c r="T51">
        <v>24.1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35.36</v>
      </c>
      <c r="J52">
        <f>BYPL_EOD!AE52+BYPL_EOD!AF52</f>
        <v>20.09</v>
      </c>
      <c r="K52">
        <f>MES_EOD!AE52+MES_EOD!AF52</f>
        <v>7.63</v>
      </c>
      <c r="L52">
        <f>NDMC_EOD!AE52+NDMC_EOD!AF52</f>
        <v>37.82</v>
      </c>
      <c r="M52">
        <f>TPDDL_EOD!AE52+TPDDL_EOD!AF52</f>
        <v>24.1</v>
      </c>
      <c r="N52">
        <f t="shared" si="0"/>
        <v>125</v>
      </c>
      <c r="O52" s="113">
        <f t="shared" si="1"/>
        <v>0</v>
      </c>
      <c r="P52">
        <v>35.36</v>
      </c>
      <c r="Q52">
        <v>20.09</v>
      </c>
      <c r="R52">
        <v>7.63</v>
      </c>
      <c r="S52">
        <v>37.82</v>
      </c>
      <c r="T52">
        <v>24.1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35.36</v>
      </c>
      <c r="J53">
        <f>BYPL_EOD!AE53+BYPL_EOD!AF53</f>
        <v>20.09</v>
      </c>
      <c r="K53">
        <f>MES_EOD!AE53+MES_EOD!AF53</f>
        <v>7.63</v>
      </c>
      <c r="L53">
        <f>NDMC_EOD!AE53+NDMC_EOD!AF53</f>
        <v>37.82</v>
      </c>
      <c r="M53">
        <f>TPDDL_EOD!AE53+TPDDL_EOD!AF53</f>
        <v>24.1</v>
      </c>
      <c r="N53">
        <f t="shared" si="0"/>
        <v>125</v>
      </c>
      <c r="O53" s="113">
        <f t="shared" si="1"/>
        <v>0</v>
      </c>
      <c r="P53">
        <v>35.36</v>
      </c>
      <c r="Q53">
        <v>20.09</v>
      </c>
      <c r="R53">
        <v>7.63</v>
      </c>
      <c r="S53">
        <v>37.82</v>
      </c>
      <c r="T53">
        <v>24.1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35.36</v>
      </c>
      <c r="J54">
        <f>BYPL_EOD!AE54+BYPL_EOD!AF54</f>
        <v>20.09</v>
      </c>
      <c r="K54">
        <f>MES_EOD!AE54+MES_EOD!AF54</f>
        <v>7.63</v>
      </c>
      <c r="L54">
        <f>NDMC_EOD!AE54+NDMC_EOD!AF54</f>
        <v>37.82</v>
      </c>
      <c r="M54">
        <f>TPDDL_EOD!AE54+TPDDL_EOD!AF54</f>
        <v>24.1</v>
      </c>
      <c r="N54">
        <f t="shared" si="0"/>
        <v>125</v>
      </c>
      <c r="O54" s="113">
        <f t="shared" si="1"/>
        <v>0</v>
      </c>
      <c r="P54">
        <v>35.36</v>
      </c>
      <c r="Q54">
        <v>20.09</v>
      </c>
      <c r="R54">
        <v>7.63</v>
      </c>
      <c r="S54">
        <v>37.82</v>
      </c>
      <c r="T54">
        <v>24.1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35.36</v>
      </c>
      <c r="J55">
        <f>BYPL_EOD!AE55+BYPL_EOD!AF55</f>
        <v>20.09</v>
      </c>
      <c r="K55">
        <f>MES_EOD!AE55+MES_EOD!AF55</f>
        <v>7.63</v>
      </c>
      <c r="L55">
        <f>NDMC_EOD!AE55+NDMC_EOD!AF55</f>
        <v>37.82</v>
      </c>
      <c r="M55">
        <f>TPDDL_EOD!AE55+TPDDL_EOD!AF55</f>
        <v>24.1</v>
      </c>
      <c r="N55">
        <f t="shared" si="0"/>
        <v>125</v>
      </c>
      <c r="O55" s="113">
        <f t="shared" si="1"/>
        <v>0</v>
      </c>
      <c r="P55">
        <v>35.36</v>
      </c>
      <c r="Q55">
        <v>20.09</v>
      </c>
      <c r="R55">
        <v>7.63</v>
      </c>
      <c r="S55">
        <v>37.82</v>
      </c>
      <c r="T55">
        <v>24.1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35.36</v>
      </c>
      <c r="J56">
        <f>BYPL_EOD!AE56+BYPL_EOD!AF56</f>
        <v>20.09</v>
      </c>
      <c r="K56">
        <f>MES_EOD!AE56+MES_EOD!AF56</f>
        <v>7.63</v>
      </c>
      <c r="L56">
        <f>NDMC_EOD!AE56+NDMC_EOD!AF56</f>
        <v>37.82</v>
      </c>
      <c r="M56">
        <f>TPDDL_EOD!AE56+TPDDL_EOD!AF56</f>
        <v>24.1</v>
      </c>
      <c r="N56">
        <f t="shared" si="0"/>
        <v>125</v>
      </c>
      <c r="O56" s="113">
        <f t="shared" si="1"/>
        <v>0</v>
      </c>
      <c r="P56">
        <v>35.36</v>
      </c>
      <c r="Q56">
        <v>20.09</v>
      </c>
      <c r="R56">
        <v>7.63</v>
      </c>
      <c r="S56">
        <v>37.82</v>
      </c>
      <c r="T56">
        <v>24.1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35.36</v>
      </c>
      <c r="J57">
        <f>BYPL_EOD!AE57+BYPL_EOD!AF57</f>
        <v>20.09</v>
      </c>
      <c r="K57">
        <f>MES_EOD!AE57+MES_EOD!AF57</f>
        <v>7.63</v>
      </c>
      <c r="L57">
        <f>NDMC_EOD!AE57+NDMC_EOD!AF57</f>
        <v>37.82</v>
      </c>
      <c r="M57">
        <f>TPDDL_EOD!AE57+TPDDL_EOD!AF57</f>
        <v>24.1</v>
      </c>
      <c r="N57">
        <f t="shared" si="0"/>
        <v>125</v>
      </c>
      <c r="O57" s="113">
        <f t="shared" si="1"/>
        <v>0</v>
      </c>
      <c r="P57">
        <v>35.36</v>
      </c>
      <c r="Q57">
        <v>20.09</v>
      </c>
      <c r="R57">
        <v>7.63</v>
      </c>
      <c r="S57">
        <v>37.82</v>
      </c>
      <c r="T57">
        <v>24.1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35.36</v>
      </c>
      <c r="J58">
        <f>BYPL_EOD!AE58+BYPL_EOD!AF58</f>
        <v>20.09</v>
      </c>
      <c r="K58">
        <f>MES_EOD!AE58+MES_EOD!AF58</f>
        <v>7.63</v>
      </c>
      <c r="L58">
        <f>NDMC_EOD!AE58+NDMC_EOD!AF58</f>
        <v>37.82</v>
      </c>
      <c r="M58">
        <f>TPDDL_EOD!AE58+TPDDL_EOD!AF58</f>
        <v>24.1</v>
      </c>
      <c r="N58">
        <f t="shared" si="0"/>
        <v>125</v>
      </c>
      <c r="O58" s="113">
        <f t="shared" si="1"/>
        <v>0</v>
      </c>
      <c r="P58">
        <v>35.36</v>
      </c>
      <c r="Q58">
        <v>20.09</v>
      </c>
      <c r="R58">
        <v>7.63</v>
      </c>
      <c r="S58">
        <v>37.82</v>
      </c>
      <c r="T58">
        <v>24.1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35.36</v>
      </c>
      <c r="J59">
        <f>BYPL_EOD!AE59+BYPL_EOD!AF59</f>
        <v>20.09</v>
      </c>
      <c r="K59">
        <f>MES_EOD!AE59+MES_EOD!AF59</f>
        <v>7.63</v>
      </c>
      <c r="L59">
        <f>NDMC_EOD!AE59+NDMC_EOD!AF59</f>
        <v>37.82</v>
      </c>
      <c r="M59">
        <f>TPDDL_EOD!AE59+TPDDL_EOD!AF59</f>
        <v>24.1</v>
      </c>
      <c r="N59">
        <f t="shared" si="0"/>
        <v>125</v>
      </c>
      <c r="O59" s="113">
        <f t="shared" si="1"/>
        <v>0</v>
      </c>
      <c r="P59">
        <v>35.36</v>
      </c>
      <c r="Q59">
        <v>20.09</v>
      </c>
      <c r="R59">
        <v>7.63</v>
      </c>
      <c r="S59">
        <v>37.82</v>
      </c>
      <c r="T59">
        <v>24.1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35.36</v>
      </c>
      <c r="J60">
        <f>BYPL_EOD!AE60+BYPL_EOD!AF60</f>
        <v>20.09</v>
      </c>
      <c r="K60">
        <f>MES_EOD!AE60+MES_EOD!AF60</f>
        <v>7.63</v>
      </c>
      <c r="L60">
        <f>NDMC_EOD!AE60+NDMC_EOD!AF60</f>
        <v>37.82</v>
      </c>
      <c r="M60">
        <f>TPDDL_EOD!AE60+TPDDL_EOD!AF60</f>
        <v>24.1</v>
      </c>
      <c r="N60">
        <f t="shared" si="0"/>
        <v>125</v>
      </c>
      <c r="O60" s="113">
        <f t="shared" si="1"/>
        <v>0</v>
      </c>
      <c r="P60">
        <v>35.36</v>
      </c>
      <c r="Q60">
        <v>20.09</v>
      </c>
      <c r="R60">
        <v>7.63</v>
      </c>
      <c r="S60">
        <v>37.82</v>
      </c>
      <c r="T60">
        <v>24.1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35.36</v>
      </c>
      <c r="J61">
        <f>BYPL_EOD!AE61+BYPL_EOD!AF61</f>
        <v>20.09</v>
      </c>
      <c r="K61">
        <f>MES_EOD!AE61+MES_EOD!AF61</f>
        <v>7.63</v>
      </c>
      <c r="L61">
        <f>NDMC_EOD!AE61+NDMC_EOD!AF61</f>
        <v>37.82</v>
      </c>
      <c r="M61">
        <f>TPDDL_EOD!AE61+TPDDL_EOD!AF61</f>
        <v>24.1</v>
      </c>
      <c r="N61">
        <f t="shared" si="0"/>
        <v>125</v>
      </c>
      <c r="O61" s="113">
        <f t="shared" si="1"/>
        <v>0</v>
      </c>
      <c r="P61">
        <v>35.36</v>
      </c>
      <c r="Q61">
        <v>20.09</v>
      </c>
      <c r="R61">
        <v>7.63</v>
      </c>
      <c r="S61">
        <v>37.82</v>
      </c>
      <c r="T61">
        <v>24.1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35.36</v>
      </c>
      <c r="J62">
        <f>BYPL_EOD!AE62+BYPL_EOD!AF62</f>
        <v>20.09</v>
      </c>
      <c r="K62">
        <f>MES_EOD!AE62+MES_EOD!AF62</f>
        <v>7.63</v>
      </c>
      <c r="L62">
        <f>NDMC_EOD!AE62+NDMC_EOD!AF62</f>
        <v>37.82</v>
      </c>
      <c r="M62">
        <f>TPDDL_EOD!AE62+TPDDL_EOD!AF62</f>
        <v>24.1</v>
      </c>
      <c r="N62">
        <f t="shared" si="0"/>
        <v>125</v>
      </c>
      <c r="O62" s="113">
        <f t="shared" si="1"/>
        <v>0</v>
      </c>
      <c r="P62">
        <v>35.36</v>
      </c>
      <c r="Q62">
        <v>20.09</v>
      </c>
      <c r="R62">
        <v>7.63</v>
      </c>
      <c r="S62">
        <v>37.82</v>
      </c>
      <c r="T62">
        <v>24.1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35.36</v>
      </c>
      <c r="J63">
        <f>BYPL_EOD!AE63+BYPL_EOD!AF63</f>
        <v>20.09</v>
      </c>
      <c r="K63">
        <f>MES_EOD!AE63+MES_EOD!AF63</f>
        <v>7.63</v>
      </c>
      <c r="L63">
        <f>NDMC_EOD!AE63+NDMC_EOD!AF63</f>
        <v>37.82</v>
      </c>
      <c r="M63">
        <f>TPDDL_EOD!AE63+TPDDL_EOD!AF63</f>
        <v>24.1</v>
      </c>
      <c r="N63">
        <f t="shared" si="0"/>
        <v>125</v>
      </c>
      <c r="O63" s="113">
        <f t="shared" si="1"/>
        <v>0</v>
      </c>
      <c r="P63">
        <v>35.36</v>
      </c>
      <c r="Q63">
        <v>20.09</v>
      </c>
      <c r="R63">
        <v>7.63</v>
      </c>
      <c r="S63">
        <v>37.82</v>
      </c>
      <c r="T63">
        <v>24.1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35.36</v>
      </c>
      <c r="J64">
        <f>BYPL_EOD!AE64+BYPL_EOD!AF64</f>
        <v>20.09</v>
      </c>
      <c r="K64">
        <f>MES_EOD!AE64+MES_EOD!AF64</f>
        <v>7.63</v>
      </c>
      <c r="L64">
        <f>NDMC_EOD!AE64+NDMC_EOD!AF64</f>
        <v>37.82</v>
      </c>
      <c r="M64">
        <f>TPDDL_EOD!AE64+TPDDL_EOD!AF64</f>
        <v>24.1</v>
      </c>
      <c r="N64">
        <f t="shared" si="0"/>
        <v>125</v>
      </c>
      <c r="O64" s="113">
        <f t="shared" si="1"/>
        <v>0</v>
      </c>
      <c r="P64">
        <v>35.36</v>
      </c>
      <c r="Q64">
        <v>20.09</v>
      </c>
      <c r="R64">
        <v>7.63</v>
      </c>
      <c r="S64">
        <v>37.82</v>
      </c>
      <c r="T64">
        <v>24.1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35.36</v>
      </c>
      <c r="J65">
        <f>BYPL_EOD!AE65+BYPL_EOD!AF65</f>
        <v>20.09</v>
      </c>
      <c r="K65">
        <f>MES_EOD!AE65+MES_EOD!AF65</f>
        <v>7.63</v>
      </c>
      <c r="L65">
        <f>NDMC_EOD!AE65+NDMC_EOD!AF65</f>
        <v>37.82</v>
      </c>
      <c r="M65">
        <f>TPDDL_EOD!AE65+TPDDL_EOD!AF65</f>
        <v>24.1</v>
      </c>
      <c r="N65">
        <f t="shared" si="0"/>
        <v>125</v>
      </c>
      <c r="O65" s="113">
        <f t="shared" si="1"/>
        <v>0</v>
      </c>
      <c r="P65">
        <v>35.36</v>
      </c>
      <c r="Q65">
        <v>20.09</v>
      </c>
      <c r="R65">
        <v>7.63</v>
      </c>
      <c r="S65">
        <v>37.82</v>
      </c>
      <c r="T65">
        <v>24.1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35.36</v>
      </c>
      <c r="J66">
        <f>BYPL_EOD!AE66+BYPL_EOD!AF66</f>
        <v>20.09</v>
      </c>
      <c r="K66">
        <f>MES_EOD!AE66+MES_EOD!AF66</f>
        <v>7.63</v>
      </c>
      <c r="L66">
        <f>NDMC_EOD!AE66+NDMC_EOD!AF66</f>
        <v>37.82</v>
      </c>
      <c r="M66">
        <f>TPDDL_EOD!AE66+TPDDL_EOD!AF66</f>
        <v>24.1</v>
      </c>
      <c r="N66">
        <f t="shared" si="0"/>
        <v>125</v>
      </c>
      <c r="O66" s="113">
        <f t="shared" si="1"/>
        <v>0</v>
      </c>
      <c r="P66">
        <v>35.36</v>
      </c>
      <c r="Q66">
        <v>20.09</v>
      </c>
      <c r="R66">
        <v>7.63</v>
      </c>
      <c r="S66">
        <v>37.82</v>
      </c>
      <c r="T66">
        <v>24.1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35.36</v>
      </c>
      <c r="J67">
        <f>BYPL_EOD!AE67+BYPL_EOD!AF67</f>
        <v>20.09</v>
      </c>
      <c r="K67">
        <f>MES_EOD!AE67+MES_EOD!AF67</f>
        <v>7.63</v>
      </c>
      <c r="L67">
        <f>NDMC_EOD!AE67+NDMC_EOD!AF67</f>
        <v>37.82</v>
      </c>
      <c r="M67">
        <f>TPDDL_EOD!AE67+TPDDL_EOD!AF67</f>
        <v>24.1</v>
      </c>
      <c r="N67">
        <f t="shared" ref="N67:N98" si="6">SUM(I67:M67)</f>
        <v>125</v>
      </c>
      <c r="O67" s="113">
        <f t="shared" ref="O67:O98" si="7">G67-N67</f>
        <v>0</v>
      </c>
      <c r="P67">
        <v>35.36</v>
      </c>
      <c r="Q67">
        <v>20.09</v>
      </c>
      <c r="R67">
        <v>7.63</v>
      </c>
      <c r="S67">
        <v>37.82</v>
      </c>
      <c r="T67">
        <v>24.1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35.36</v>
      </c>
      <c r="J68">
        <f>BYPL_EOD!AE68+BYPL_EOD!AF68</f>
        <v>20.09</v>
      </c>
      <c r="K68">
        <f>MES_EOD!AE68+MES_EOD!AF68</f>
        <v>7.63</v>
      </c>
      <c r="L68">
        <f>NDMC_EOD!AE68+NDMC_EOD!AF68</f>
        <v>37.82</v>
      </c>
      <c r="M68">
        <f>TPDDL_EOD!AE68+TPDDL_EOD!AF68</f>
        <v>24.1</v>
      </c>
      <c r="N68">
        <f t="shared" si="6"/>
        <v>125</v>
      </c>
      <c r="O68" s="113">
        <f t="shared" si="7"/>
        <v>0</v>
      </c>
      <c r="P68">
        <v>35.36</v>
      </c>
      <c r="Q68">
        <v>20.09</v>
      </c>
      <c r="R68">
        <v>7.63</v>
      </c>
      <c r="S68">
        <v>37.82</v>
      </c>
      <c r="T68">
        <v>24.1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35.36</v>
      </c>
      <c r="J69">
        <f>BYPL_EOD!AE69+BYPL_EOD!AF69</f>
        <v>20.09</v>
      </c>
      <c r="K69">
        <f>MES_EOD!AE69+MES_EOD!AF69</f>
        <v>7.63</v>
      </c>
      <c r="L69">
        <f>NDMC_EOD!AE69+NDMC_EOD!AF69</f>
        <v>37.82</v>
      </c>
      <c r="M69">
        <f>TPDDL_EOD!AE69+TPDDL_EOD!AF69</f>
        <v>24.1</v>
      </c>
      <c r="N69">
        <f t="shared" si="6"/>
        <v>125</v>
      </c>
      <c r="O69" s="113">
        <f t="shared" si="7"/>
        <v>0</v>
      </c>
      <c r="P69">
        <v>35.36</v>
      </c>
      <c r="Q69">
        <v>20.09</v>
      </c>
      <c r="R69">
        <v>7.63</v>
      </c>
      <c r="S69">
        <v>37.82</v>
      </c>
      <c r="T69">
        <v>24.1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35.36</v>
      </c>
      <c r="J70">
        <f>BYPL_EOD!AE70+BYPL_EOD!AF70</f>
        <v>20.09</v>
      </c>
      <c r="K70">
        <f>MES_EOD!AE70+MES_EOD!AF70</f>
        <v>7.63</v>
      </c>
      <c r="L70">
        <f>NDMC_EOD!AE70+NDMC_EOD!AF70</f>
        <v>37.82</v>
      </c>
      <c r="M70">
        <f>TPDDL_EOD!AE70+TPDDL_EOD!AF70</f>
        <v>24.1</v>
      </c>
      <c r="N70">
        <f t="shared" si="6"/>
        <v>125</v>
      </c>
      <c r="O70" s="113">
        <f t="shared" si="7"/>
        <v>0</v>
      </c>
      <c r="P70">
        <v>35.36</v>
      </c>
      <c r="Q70">
        <v>20.09</v>
      </c>
      <c r="R70">
        <v>7.63</v>
      </c>
      <c r="S70">
        <v>37.82</v>
      </c>
      <c r="T70">
        <v>24.1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35.36</v>
      </c>
      <c r="J71">
        <f>BYPL_EOD!AE71+BYPL_EOD!AF71</f>
        <v>20.09</v>
      </c>
      <c r="K71">
        <f>MES_EOD!AE71+MES_EOD!AF71</f>
        <v>7.63</v>
      </c>
      <c r="L71">
        <f>NDMC_EOD!AE71+NDMC_EOD!AF71</f>
        <v>37.82</v>
      </c>
      <c r="M71">
        <f>TPDDL_EOD!AE71+TPDDL_EOD!AF71</f>
        <v>24.1</v>
      </c>
      <c r="N71">
        <f t="shared" si="6"/>
        <v>125</v>
      </c>
      <c r="O71" s="113">
        <f t="shared" si="7"/>
        <v>0</v>
      </c>
      <c r="P71">
        <v>35.36</v>
      </c>
      <c r="Q71">
        <v>20.09</v>
      </c>
      <c r="R71">
        <v>7.63</v>
      </c>
      <c r="S71">
        <v>37.82</v>
      </c>
      <c r="T71">
        <v>24.1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35.36</v>
      </c>
      <c r="J72">
        <f>BYPL_EOD!AE72+BYPL_EOD!AF72</f>
        <v>20.09</v>
      </c>
      <c r="K72">
        <f>MES_EOD!AE72+MES_EOD!AF72</f>
        <v>7.63</v>
      </c>
      <c r="L72">
        <f>NDMC_EOD!AE72+NDMC_EOD!AF72</f>
        <v>37.82</v>
      </c>
      <c r="M72">
        <f>TPDDL_EOD!AE72+TPDDL_EOD!AF72</f>
        <v>24.1</v>
      </c>
      <c r="N72">
        <f t="shared" si="6"/>
        <v>125</v>
      </c>
      <c r="O72" s="113">
        <f t="shared" si="7"/>
        <v>0</v>
      </c>
      <c r="P72">
        <v>35.36</v>
      </c>
      <c r="Q72">
        <v>20.09</v>
      </c>
      <c r="R72">
        <v>7.63</v>
      </c>
      <c r="S72">
        <v>37.82</v>
      </c>
      <c r="T72">
        <v>24.1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35.36</v>
      </c>
      <c r="J73">
        <f>BYPL_EOD!AE73+BYPL_EOD!AF73</f>
        <v>20.09</v>
      </c>
      <c r="K73">
        <f>MES_EOD!AE73+MES_EOD!AF73</f>
        <v>7.63</v>
      </c>
      <c r="L73">
        <f>NDMC_EOD!AE73+NDMC_EOD!AF73</f>
        <v>37.82</v>
      </c>
      <c r="M73">
        <f>TPDDL_EOD!AE73+TPDDL_EOD!AF73</f>
        <v>24.1</v>
      </c>
      <c r="N73">
        <f t="shared" si="6"/>
        <v>125</v>
      </c>
      <c r="O73" s="113">
        <f t="shared" si="7"/>
        <v>0</v>
      </c>
      <c r="P73">
        <v>35.36</v>
      </c>
      <c r="Q73">
        <v>20.09</v>
      </c>
      <c r="R73">
        <v>7.63</v>
      </c>
      <c r="S73">
        <v>37.82</v>
      </c>
      <c r="T73">
        <v>24.1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35.36</v>
      </c>
      <c r="J74">
        <f>BYPL_EOD!AE74+BYPL_EOD!AF74</f>
        <v>20.09</v>
      </c>
      <c r="K74">
        <f>MES_EOD!AE74+MES_EOD!AF74</f>
        <v>7.63</v>
      </c>
      <c r="L74">
        <f>NDMC_EOD!AE74+NDMC_EOD!AF74</f>
        <v>37.82</v>
      </c>
      <c r="M74">
        <f>TPDDL_EOD!AE74+TPDDL_EOD!AF74</f>
        <v>24.1</v>
      </c>
      <c r="N74">
        <f t="shared" si="6"/>
        <v>125</v>
      </c>
      <c r="O74" s="113">
        <f t="shared" si="7"/>
        <v>0</v>
      </c>
      <c r="P74">
        <v>35.36</v>
      </c>
      <c r="Q74">
        <v>20.09</v>
      </c>
      <c r="R74">
        <v>7.63</v>
      </c>
      <c r="S74">
        <v>37.82</v>
      </c>
      <c r="T74">
        <v>24.1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35.36</v>
      </c>
      <c r="J75">
        <f>BYPL_EOD!AE75+BYPL_EOD!AF75</f>
        <v>20.09</v>
      </c>
      <c r="K75">
        <f>MES_EOD!AE75+MES_EOD!AF75</f>
        <v>7.63</v>
      </c>
      <c r="L75">
        <f>NDMC_EOD!AE75+NDMC_EOD!AF75</f>
        <v>37.82</v>
      </c>
      <c r="M75">
        <f>TPDDL_EOD!AE75+TPDDL_EOD!AF75</f>
        <v>24.1</v>
      </c>
      <c r="N75">
        <f t="shared" si="6"/>
        <v>125</v>
      </c>
      <c r="O75" s="113">
        <f t="shared" si="7"/>
        <v>0</v>
      </c>
      <c r="P75">
        <v>35.36</v>
      </c>
      <c r="Q75">
        <v>20.09</v>
      </c>
      <c r="R75">
        <v>7.63</v>
      </c>
      <c r="S75">
        <v>37.82</v>
      </c>
      <c r="T75">
        <v>24.1</v>
      </c>
      <c r="U75" s="115">
        <f t="shared" si="8"/>
        <v>125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35.36</v>
      </c>
      <c r="J76">
        <f>BYPL_EOD!AE76+BYPL_EOD!AF76</f>
        <v>20.09</v>
      </c>
      <c r="K76">
        <f>MES_EOD!AE76+MES_EOD!AF76</f>
        <v>7.63</v>
      </c>
      <c r="L76">
        <f>NDMC_EOD!AE76+NDMC_EOD!AF76</f>
        <v>37.82</v>
      </c>
      <c r="M76">
        <f>TPDDL_EOD!AE76+TPDDL_EOD!AF76</f>
        <v>24.1</v>
      </c>
      <c r="N76">
        <f t="shared" si="6"/>
        <v>125</v>
      </c>
      <c r="O76" s="113">
        <f t="shared" si="7"/>
        <v>0</v>
      </c>
      <c r="P76">
        <v>35.36</v>
      </c>
      <c r="Q76">
        <v>20.09</v>
      </c>
      <c r="R76">
        <v>7.63</v>
      </c>
      <c r="S76">
        <v>37.82</v>
      </c>
      <c r="T76">
        <v>24.1</v>
      </c>
      <c r="U76" s="115">
        <f t="shared" si="8"/>
        <v>125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35.36</v>
      </c>
      <c r="J77">
        <f>BYPL_EOD!AE77+BYPL_EOD!AF77</f>
        <v>20.09</v>
      </c>
      <c r="K77">
        <f>MES_EOD!AE77+MES_EOD!AF77</f>
        <v>7.63</v>
      </c>
      <c r="L77">
        <f>NDMC_EOD!AE77+NDMC_EOD!AF77</f>
        <v>37.82</v>
      </c>
      <c r="M77">
        <f>TPDDL_EOD!AE77+TPDDL_EOD!AF77</f>
        <v>24.1</v>
      </c>
      <c r="N77">
        <f t="shared" si="6"/>
        <v>125</v>
      </c>
      <c r="O77" s="113">
        <f t="shared" si="7"/>
        <v>0</v>
      </c>
      <c r="P77">
        <v>35.36</v>
      </c>
      <c r="Q77">
        <v>20.09</v>
      </c>
      <c r="R77">
        <v>7.63</v>
      </c>
      <c r="S77">
        <v>37.82</v>
      </c>
      <c r="T77">
        <v>24.1</v>
      </c>
      <c r="U77" s="115">
        <f t="shared" si="8"/>
        <v>125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35.36</v>
      </c>
      <c r="J78">
        <f>BYPL_EOD!AE78+BYPL_EOD!AF78</f>
        <v>20.09</v>
      </c>
      <c r="K78">
        <f>MES_EOD!AE78+MES_EOD!AF78</f>
        <v>7.63</v>
      </c>
      <c r="L78">
        <f>NDMC_EOD!AE78+NDMC_EOD!AF78</f>
        <v>37.82</v>
      </c>
      <c r="M78">
        <f>TPDDL_EOD!AE78+TPDDL_EOD!AF78</f>
        <v>24.1</v>
      </c>
      <c r="N78">
        <f t="shared" si="6"/>
        <v>125</v>
      </c>
      <c r="O78" s="113">
        <f t="shared" si="7"/>
        <v>0</v>
      </c>
      <c r="P78">
        <v>35.36</v>
      </c>
      <c r="Q78">
        <v>20.09</v>
      </c>
      <c r="R78">
        <v>7.63</v>
      </c>
      <c r="S78">
        <v>37.82</v>
      </c>
      <c r="T78">
        <v>24.1</v>
      </c>
      <c r="U78" s="115">
        <f t="shared" si="8"/>
        <v>125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35.36</v>
      </c>
      <c r="J79">
        <f>BYPL_EOD!AE79+BYPL_EOD!AF79</f>
        <v>20.09</v>
      </c>
      <c r="K79">
        <f>MES_EOD!AE79+MES_EOD!AF79</f>
        <v>7.63</v>
      </c>
      <c r="L79">
        <f>NDMC_EOD!AE79+NDMC_EOD!AF79</f>
        <v>37.82</v>
      </c>
      <c r="M79">
        <f>TPDDL_EOD!AE79+TPDDL_EOD!AF79</f>
        <v>24.1</v>
      </c>
      <c r="N79">
        <f t="shared" si="6"/>
        <v>125</v>
      </c>
      <c r="O79" s="113">
        <f t="shared" si="7"/>
        <v>0</v>
      </c>
      <c r="P79">
        <v>35.36</v>
      </c>
      <c r="Q79">
        <v>20.09</v>
      </c>
      <c r="R79">
        <v>7.63</v>
      </c>
      <c r="S79">
        <v>37.82</v>
      </c>
      <c r="T79">
        <v>24.1</v>
      </c>
      <c r="U79" s="115">
        <f t="shared" si="8"/>
        <v>125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35.36</v>
      </c>
      <c r="J80">
        <f>BYPL_EOD!AE80+BYPL_EOD!AF80</f>
        <v>20.09</v>
      </c>
      <c r="K80">
        <f>MES_EOD!AE80+MES_EOD!AF80</f>
        <v>7.63</v>
      </c>
      <c r="L80">
        <f>NDMC_EOD!AE80+NDMC_EOD!AF80</f>
        <v>37.82</v>
      </c>
      <c r="M80">
        <f>TPDDL_EOD!AE80+TPDDL_EOD!AF80</f>
        <v>24.1</v>
      </c>
      <c r="N80">
        <f t="shared" si="6"/>
        <v>125</v>
      </c>
      <c r="O80" s="113">
        <f t="shared" si="7"/>
        <v>0</v>
      </c>
      <c r="P80">
        <v>35.36</v>
      </c>
      <c r="Q80">
        <v>20.09</v>
      </c>
      <c r="R80">
        <v>7.63</v>
      </c>
      <c r="S80">
        <v>37.82</v>
      </c>
      <c r="T80">
        <v>24.1</v>
      </c>
      <c r="U80" s="115">
        <f t="shared" si="8"/>
        <v>125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35.36</v>
      </c>
      <c r="J81">
        <f>BYPL_EOD!AE81+BYPL_EOD!AF81</f>
        <v>20.09</v>
      </c>
      <c r="K81">
        <f>MES_EOD!AE81+MES_EOD!AF81</f>
        <v>7.63</v>
      </c>
      <c r="L81">
        <f>NDMC_EOD!AE81+NDMC_EOD!AF81</f>
        <v>37.82</v>
      </c>
      <c r="M81">
        <f>TPDDL_EOD!AE81+TPDDL_EOD!AF81</f>
        <v>24.1</v>
      </c>
      <c r="N81">
        <f t="shared" si="6"/>
        <v>125</v>
      </c>
      <c r="O81" s="113">
        <f t="shared" si="7"/>
        <v>0</v>
      </c>
      <c r="P81">
        <v>35.36</v>
      </c>
      <c r="Q81">
        <v>20.09</v>
      </c>
      <c r="R81">
        <v>7.63</v>
      </c>
      <c r="S81">
        <v>37.82</v>
      </c>
      <c r="T81">
        <v>24.1</v>
      </c>
      <c r="U81" s="115">
        <f t="shared" si="8"/>
        <v>125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35.36</v>
      </c>
      <c r="J82">
        <f>BYPL_EOD!AE82+BYPL_EOD!AF82</f>
        <v>20.09</v>
      </c>
      <c r="K82">
        <f>MES_EOD!AE82+MES_EOD!AF82</f>
        <v>7.63</v>
      </c>
      <c r="L82">
        <f>NDMC_EOD!AE82+NDMC_EOD!AF82</f>
        <v>37.82</v>
      </c>
      <c r="M82">
        <f>TPDDL_EOD!AE82+TPDDL_EOD!AF82</f>
        <v>24.1</v>
      </c>
      <c r="N82">
        <f t="shared" si="6"/>
        <v>125</v>
      </c>
      <c r="O82" s="113">
        <f t="shared" si="7"/>
        <v>0</v>
      </c>
      <c r="P82">
        <v>35.36</v>
      </c>
      <c r="Q82">
        <v>20.09</v>
      </c>
      <c r="R82">
        <v>7.63</v>
      </c>
      <c r="S82">
        <v>37.82</v>
      </c>
      <c r="T82">
        <v>24.1</v>
      </c>
      <c r="U82" s="115">
        <f t="shared" si="8"/>
        <v>125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35.36</v>
      </c>
      <c r="J83">
        <f>BYPL_EOD!AE83+BYPL_EOD!AF83</f>
        <v>20.09</v>
      </c>
      <c r="K83">
        <f>MES_EOD!AE83+MES_EOD!AF83</f>
        <v>7.63</v>
      </c>
      <c r="L83">
        <f>NDMC_EOD!AE83+NDMC_EOD!AF83</f>
        <v>37.82</v>
      </c>
      <c r="M83">
        <f>TPDDL_EOD!AE83+TPDDL_EOD!AF83</f>
        <v>24.1</v>
      </c>
      <c r="N83">
        <f t="shared" si="6"/>
        <v>125</v>
      </c>
      <c r="O83" s="113">
        <f t="shared" si="7"/>
        <v>0</v>
      </c>
      <c r="P83">
        <v>35.36</v>
      </c>
      <c r="Q83">
        <v>20.09</v>
      </c>
      <c r="R83">
        <v>7.63</v>
      </c>
      <c r="S83">
        <v>37.82</v>
      </c>
      <c r="T83">
        <v>24.1</v>
      </c>
      <c r="U83" s="115">
        <f t="shared" si="8"/>
        <v>125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35.36</v>
      </c>
      <c r="J84">
        <f>BYPL_EOD!AE84+BYPL_EOD!AF84</f>
        <v>20.09</v>
      </c>
      <c r="K84">
        <f>MES_EOD!AE84+MES_EOD!AF84</f>
        <v>7.63</v>
      </c>
      <c r="L84">
        <f>NDMC_EOD!AE84+NDMC_EOD!AF84</f>
        <v>37.82</v>
      </c>
      <c r="M84">
        <f>TPDDL_EOD!AE84+TPDDL_EOD!AF84</f>
        <v>24.1</v>
      </c>
      <c r="N84">
        <f t="shared" si="6"/>
        <v>125</v>
      </c>
      <c r="O84" s="113">
        <f t="shared" si="7"/>
        <v>0</v>
      </c>
      <c r="P84">
        <v>35.36</v>
      </c>
      <c r="Q84">
        <v>20.09</v>
      </c>
      <c r="R84">
        <v>7.63</v>
      </c>
      <c r="S84">
        <v>37.82</v>
      </c>
      <c r="T84">
        <v>24.1</v>
      </c>
      <c r="U84" s="115">
        <f t="shared" si="8"/>
        <v>125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35.36</v>
      </c>
      <c r="J85">
        <f>BYPL_EOD!AE85+BYPL_EOD!AF85</f>
        <v>20.09</v>
      </c>
      <c r="K85">
        <f>MES_EOD!AE85+MES_EOD!AF85</f>
        <v>7.63</v>
      </c>
      <c r="L85">
        <f>NDMC_EOD!AE85+NDMC_EOD!AF85</f>
        <v>37.82</v>
      </c>
      <c r="M85">
        <f>TPDDL_EOD!AE85+TPDDL_EOD!AF85</f>
        <v>24.1</v>
      </c>
      <c r="N85">
        <f t="shared" si="6"/>
        <v>125</v>
      </c>
      <c r="O85" s="113">
        <f t="shared" si="7"/>
        <v>0</v>
      </c>
      <c r="P85">
        <v>35.36</v>
      </c>
      <c r="Q85">
        <v>20.09</v>
      </c>
      <c r="R85">
        <v>7.63</v>
      </c>
      <c r="S85">
        <v>37.82</v>
      </c>
      <c r="T85">
        <v>24.1</v>
      </c>
      <c r="U85" s="115">
        <f t="shared" si="8"/>
        <v>125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35.36</v>
      </c>
      <c r="J86">
        <f>BYPL_EOD!AE86+BYPL_EOD!AF86</f>
        <v>20.09</v>
      </c>
      <c r="K86">
        <f>MES_EOD!AE86+MES_EOD!AF86</f>
        <v>7.63</v>
      </c>
      <c r="L86">
        <f>NDMC_EOD!AE86+NDMC_EOD!AF86</f>
        <v>37.82</v>
      </c>
      <c r="M86">
        <f>TPDDL_EOD!AE86+TPDDL_EOD!AF86</f>
        <v>24.1</v>
      </c>
      <c r="N86">
        <f t="shared" si="6"/>
        <v>125</v>
      </c>
      <c r="O86" s="113">
        <f t="shared" si="7"/>
        <v>0</v>
      </c>
      <c r="P86">
        <v>35.36</v>
      </c>
      <c r="Q86">
        <v>20.09</v>
      </c>
      <c r="R86">
        <v>7.63</v>
      </c>
      <c r="S86">
        <v>37.82</v>
      </c>
      <c r="T86">
        <v>24.1</v>
      </c>
      <c r="U86" s="115">
        <f t="shared" si="8"/>
        <v>125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35.36</v>
      </c>
      <c r="J87">
        <f>BYPL_EOD!AE87+BYPL_EOD!AF87</f>
        <v>20.09</v>
      </c>
      <c r="K87">
        <f>MES_EOD!AE87+MES_EOD!AF87</f>
        <v>7.63</v>
      </c>
      <c r="L87">
        <f>NDMC_EOD!AE87+NDMC_EOD!AF87</f>
        <v>37.82</v>
      </c>
      <c r="M87">
        <f>TPDDL_EOD!AE87+TPDDL_EOD!AF87</f>
        <v>24.1</v>
      </c>
      <c r="N87">
        <f t="shared" si="6"/>
        <v>125</v>
      </c>
      <c r="O87" s="113">
        <f t="shared" si="7"/>
        <v>0</v>
      </c>
      <c r="P87">
        <v>35.36</v>
      </c>
      <c r="Q87">
        <v>20.09</v>
      </c>
      <c r="R87">
        <v>7.63</v>
      </c>
      <c r="S87">
        <v>37.82</v>
      </c>
      <c r="T87">
        <v>24.1</v>
      </c>
      <c r="U87" s="115">
        <f t="shared" si="8"/>
        <v>125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35.36</v>
      </c>
      <c r="J88">
        <f>BYPL_EOD!AE88+BYPL_EOD!AF88</f>
        <v>20.09</v>
      </c>
      <c r="K88">
        <f>MES_EOD!AE88+MES_EOD!AF88</f>
        <v>7.63</v>
      </c>
      <c r="L88">
        <f>NDMC_EOD!AE88+NDMC_EOD!AF88</f>
        <v>37.82</v>
      </c>
      <c r="M88">
        <f>TPDDL_EOD!AE88+TPDDL_EOD!AF88</f>
        <v>24.1</v>
      </c>
      <c r="N88">
        <f t="shared" si="6"/>
        <v>125</v>
      </c>
      <c r="O88" s="113">
        <f t="shared" si="7"/>
        <v>0</v>
      </c>
      <c r="P88">
        <v>35.36</v>
      </c>
      <c r="Q88">
        <v>20.09</v>
      </c>
      <c r="R88">
        <v>7.63</v>
      </c>
      <c r="S88">
        <v>37.82</v>
      </c>
      <c r="T88">
        <v>24.1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35.36</v>
      </c>
      <c r="J89">
        <f>BYPL_EOD!AE89+BYPL_EOD!AF89</f>
        <v>20.09</v>
      </c>
      <c r="K89">
        <f>MES_EOD!AE89+MES_EOD!AF89</f>
        <v>7.63</v>
      </c>
      <c r="L89">
        <f>NDMC_EOD!AE89+NDMC_EOD!AF89</f>
        <v>37.82</v>
      </c>
      <c r="M89">
        <f>TPDDL_EOD!AE89+TPDDL_EOD!AF89</f>
        <v>24.1</v>
      </c>
      <c r="N89">
        <f t="shared" si="6"/>
        <v>125</v>
      </c>
      <c r="O89" s="113">
        <f t="shared" si="7"/>
        <v>0</v>
      </c>
      <c r="P89">
        <v>35.36</v>
      </c>
      <c r="Q89">
        <v>20.09</v>
      </c>
      <c r="R89">
        <v>7.63</v>
      </c>
      <c r="S89">
        <v>37.82</v>
      </c>
      <c r="T89">
        <v>24.1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35.36</v>
      </c>
      <c r="J90">
        <f>BYPL_EOD!AE90+BYPL_EOD!AF90</f>
        <v>20.09</v>
      </c>
      <c r="K90">
        <f>MES_EOD!AE90+MES_EOD!AF90</f>
        <v>7.63</v>
      </c>
      <c r="L90">
        <f>NDMC_EOD!AE90+NDMC_EOD!AF90</f>
        <v>37.82</v>
      </c>
      <c r="M90">
        <f>TPDDL_EOD!AE90+TPDDL_EOD!AF90</f>
        <v>24.1</v>
      </c>
      <c r="N90">
        <f t="shared" si="6"/>
        <v>125</v>
      </c>
      <c r="O90" s="113">
        <f t="shared" si="7"/>
        <v>0</v>
      </c>
      <c r="P90">
        <v>35.36</v>
      </c>
      <c r="Q90">
        <v>20.09</v>
      </c>
      <c r="R90">
        <v>7.63</v>
      </c>
      <c r="S90">
        <v>37.82</v>
      </c>
      <c r="T90">
        <v>24.1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35.36</v>
      </c>
      <c r="J91">
        <f>BYPL_EOD!AE91+BYPL_EOD!AF91</f>
        <v>20.09</v>
      </c>
      <c r="K91">
        <f>MES_EOD!AE91+MES_EOD!AF91</f>
        <v>7.63</v>
      </c>
      <c r="L91">
        <f>NDMC_EOD!AE91+NDMC_EOD!AF91</f>
        <v>37.82</v>
      </c>
      <c r="M91">
        <f>TPDDL_EOD!AE91+TPDDL_EOD!AF91</f>
        <v>24.1</v>
      </c>
      <c r="N91">
        <f t="shared" si="6"/>
        <v>125</v>
      </c>
      <c r="O91" s="113">
        <f t="shared" si="7"/>
        <v>0</v>
      </c>
      <c r="P91">
        <v>35.36</v>
      </c>
      <c r="Q91">
        <v>20.09</v>
      </c>
      <c r="R91">
        <v>7.63</v>
      </c>
      <c r="S91">
        <v>37.82</v>
      </c>
      <c r="T91">
        <v>24.1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35.36</v>
      </c>
      <c r="J92">
        <f>BYPL_EOD!AE92+BYPL_EOD!AF92</f>
        <v>20.09</v>
      </c>
      <c r="K92">
        <f>MES_EOD!AE92+MES_EOD!AF92</f>
        <v>7.63</v>
      </c>
      <c r="L92">
        <f>NDMC_EOD!AE92+NDMC_EOD!AF92</f>
        <v>37.82</v>
      </c>
      <c r="M92">
        <f>TPDDL_EOD!AE92+TPDDL_EOD!AF92</f>
        <v>24.1</v>
      </c>
      <c r="N92">
        <f t="shared" si="6"/>
        <v>125</v>
      </c>
      <c r="O92" s="113">
        <f t="shared" si="7"/>
        <v>0</v>
      </c>
      <c r="P92">
        <v>35.36</v>
      </c>
      <c r="Q92">
        <v>20.09</v>
      </c>
      <c r="R92">
        <v>7.63</v>
      </c>
      <c r="S92">
        <v>37.82</v>
      </c>
      <c r="T92">
        <v>24.1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35.36</v>
      </c>
      <c r="J93">
        <f>BYPL_EOD!AE93+BYPL_EOD!AF93</f>
        <v>20.09</v>
      </c>
      <c r="K93">
        <f>MES_EOD!AE93+MES_EOD!AF93</f>
        <v>7.63</v>
      </c>
      <c r="L93">
        <f>NDMC_EOD!AE93+NDMC_EOD!AF93</f>
        <v>37.82</v>
      </c>
      <c r="M93">
        <f>TPDDL_EOD!AE93+TPDDL_EOD!AF93</f>
        <v>24.1</v>
      </c>
      <c r="N93">
        <f t="shared" si="6"/>
        <v>125</v>
      </c>
      <c r="O93" s="113">
        <f t="shared" si="7"/>
        <v>0</v>
      </c>
      <c r="P93">
        <v>35.36</v>
      </c>
      <c r="Q93">
        <v>20.09</v>
      </c>
      <c r="R93">
        <v>7.63</v>
      </c>
      <c r="S93">
        <v>37.82</v>
      </c>
      <c r="T93">
        <v>24.1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35.36</v>
      </c>
      <c r="J94">
        <f>BYPL_EOD!AE94+BYPL_EOD!AF94</f>
        <v>20.09</v>
      </c>
      <c r="K94">
        <f>MES_EOD!AE94+MES_EOD!AF94</f>
        <v>7.63</v>
      </c>
      <c r="L94">
        <f>NDMC_EOD!AE94+NDMC_EOD!AF94</f>
        <v>37.82</v>
      </c>
      <c r="M94">
        <f>TPDDL_EOD!AE94+TPDDL_EOD!AF94</f>
        <v>24.1</v>
      </c>
      <c r="N94">
        <f t="shared" si="6"/>
        <v>125</v>
      </c>
      <c r="O94" s="113">
        <f t="shared" si="7"/>
        <v>0</v>
      </c>
      <c r="P94">
        <v>35.36</v>
      </c>
      <c r="Q94">
        <v>20.09</v>
      </c>
      <c r="R94">
        <v>7.63</v>
      </c>
      <c r="S94">
        <v>37.82</v>
      </c>
      <c r="T94">
        <v>24.1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35.36</v>
      </c>
      <c r="J95">
        <f>BYPL_EOD!AE95+BYPL_EOD!AF95</f>
        <v>20.09</v>
      </c>
      <c r="K95">
        <f>MES_EOD!AE95+MES_EOD!AF95</f>
        <v>7.63</v>
      </c>
      <c r="L95">
        <f>NDMC_EOD!AE95+NDMC_EOD!AF95</f>
        <v>37.82</v>
      </c>
      <c r="M95">
        <f>TPDDL_EOD!AE95+TPDDL_EOD!AF95</f>
        <v>24.1</v>
      </c>
      <c r="N95">
        <f t="shared" si="6"/>
        <v>125</v>
      </c>
      <c r="O95" s="113">
        <f t="shared" si="7"/>
        <v>0</v>
      </c>
      <c r="P95">
        <v>35.36</v>
      </c>
      <c r="Q95">
        <v>20.09</v>
      </c>
      <c r="R95">
        <v>7.63</v>
      </c>
      <c r="S95">
        <v>37.82</v>
      </c>
      <c r="T95">
        <v>24.1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35.36</v>
      </c>
      <c r="J96">
        <f>BYPL_EOD!AE96+BYPL_EOD!AF96</f>
        <v>20.09</v>
      </c>
      <c r="K96">
        <f>MES_EOD!AE96+MES_EOD!AF96</f>
        <v>7.63</v>
      </c>
      <c r="L96">
        <f>NDMC_EOD!AE96+NDMC_EOD!AF96</f>
        <v>37.82</v>
      </c>
      <c r="M96">
        <f>TPDDL_EOD!AE96+TPDDL_EOD!AF96</f>
        <v>24.1</v>
      </c>
      <c r="N96">
        <f t="shared" si="6"/>
        <v>125</v>
      </c>
      <c r="O96" s="113">
        <f t="shared" si="7"/>
        <v>0</v>
      </c>
      <c r="P96">
        <v>35.36</v>
      </c>
      <c r="Q96">
        <v>20.09</v>
      </c>
      <c r="R96">
        <v>7.63</v>
      </c>
      <c r="S96">
        <v>37.82</v>
      </c>
      <c r="T96">
        <v>24.1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35.36</v>
      </c>
      <c r="J97">
        <f>BYPL_EOD!AE97+BYPL_EOD!AF97</f>
        <v>20.09</v>
      </c>
      <c r="K97">
        <f>MES_EOD!AE97+MES_EOD!AF97</f>
        <v>7.63</v>
      </c>
      <c r="L97">
        <f>NDMC_EOD!AE97+NDMC_EOD!AF97</f>
        <v>37.82</v>
      </c>
      <c r="M97">
        <f>TPDDL_EOD!AE97+TPDDL_EOD!AF97</f>
        <v>24.1</v>
      </c>
      <c r="N97">
        <f t="shared" si="6"/>
        <v>125</v>
      </c>
      <c r="O97" s="113">
        <f t="shared" si="7"/>
        <v>0</v>
      </c>
      <c r="P97">
        <v>35.36</v>
      </c>
      <c r="Q97">
        <v>20.09</v>
      </c>
      <c r="R97">
        <v>7.63</v>
      </c>
      <c r="S97">
        <v>37.82</v>
      </c>
      <c r="T97">
        <v>24.1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35.36</v>
      </c>
      <c r="J98">
        <f>BYPL_EOD!AE98+BYPL_EOD!AF98</f>
        <v>20.09</v>
      </c>
      <c r="K98">
        <f>MES_EOD!AE98+MES_EOD!AF98</f>
        <v>7.63</v>
      </c>
      <c r="L98">
        <f>NDMC_EOD!AE98+NDMC_EOD!AF98</f>
        <v>37.82</v>
      </c>
      <c r="M98">
        <f>TPDDL_EOD!AE98+TPDDL_EOD!AF98</f>
        <v>24.1</v>
      </c>
      <c r="N98">
        <f t="shared" si="6"/>
        <v>125</v>
      </c>
      <c r="O98" s="113">
        <f t="shared" si="7"/>
        <v>0</v>
      </c>
      <c r="P98">
        <v>35.36</v>
      </c>
      <c r="Q98">
        <v>20.09</v>
      </c>
      <c r="R98">
        <v>7.63</v>
      </c>
      <c r="S98">
        <v>37.82</v>
      </c>
      <c r="T98">
        <v>24.1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3</v>
      </c>
      <c r="E99" s="115">
        <f t="shared" si="12"/>
        <v>0</v>
      </c>
      <c r="F99" s="115">
        <f t="shared" si="12"/>
        <v>3</v>
      </c>
      <c r="G99" s="115">
        <f t="shared" si="12"/>
        <v>3</v>
      </c>
      <c r="H99" s="115"/>
      <c r="I99" s="115">
        <f t="shared" si="12"/>
        <v>0.84864000000000051</v>
      </c>
      <c r="J99" s="115">
        <f t="shared" si="12"/>
        <v>0.48215999999999914</v>
      </c>
      <c r="K99" s="115">
        <f t="shared" si="12"/>
        <v>0.18311999999999992</v>
      </c>
      <c r="L99" s="115">
        <f t="shared" si="12"/>
        <v>0.90768000000000137</v>
      </c>
      <c r="M99" s="115">
        <f t="shared" si="12"/>
        <v>0.57839999999999892</v>
      </c>
      <c r="N99" s="115">
        <f t="shared" si="12"/>
        <v>3</v>
      </c>
      <c r="O99" s="115">
        <f t="shared" si="12"/>
        <v>0</v>
      </c>
      <c r="P99" s="115">
        <f t="shared" si="12"/>
        <v>0.84864000000000051</v>
      </c>
      <c r="Q99" s="115">
        <f t="shared" si="12"/>
        <v>0.48215999999999914</v>
      </c>
      <c r="R99" s="115">
        <f t="shared" si="12"/>
        <v>0.18311999999999992</v>
      </c>
      <c r="S99" s="115">
        <f t="shared" si="12"/>
        <v>0.90768000000000137</v>
      </c>
      <c r="T99" s="115">
        <f t="shared" si="12"/>
        <v>0.57839999999999892</v>
      </c>
      <c r="U99" s="115">
        <f t="shared" si="12"/>
        <v>3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25</v>
      </c>
      <c r="E3">
        <f>PPCL!P3</f>
        <v>0</v>
      </c>
      <c r="F3">
        <f>B3+C3</f>
        <v>205</v>
      </c>
      <c r="G3">
        <f>D3+E3</f>
        <v>25</v>
      </c>
      <c r="H3" s="113"/>
      <c r="I3">
        <f>BRPL_EOD!AG3+BRPL_EOD!AH3</f>
        <v>7.03</v>
      </c>
      <c r="J3">
        <f>BYPL_EOD!AG3+BYPL_EOD!AH3</f>
        <v>4</v>
      </c>
      <c r="K3">
        <f>MES_EOD!AG3+MES_EOD!AH3</f>
        <v>1.51</v>
      </c>
      <c r="L3">
        <f>NDMC_EOD!AG3+NDMC_EOD!AH3</f>
        <v>7.47</v>
      </c>
      <c r="M3">
        <f>TPDDL_EOD!AG3+TPDDL_EOD!AH3</f>
        <v>5</v>
      </c>
      <c r="N3">
        <f t="shared" ref="N3:N66" si="0">SUM(I3:M3)</f>
        <v>25.01</v>
      </c>
      <c r="O3" s="113">
        <f t="shared" ref="O3:O66" si="1">G3-N3</f>
        <v>-1.0000000000001563E-2</v>
      </c>
      <c r="P3">
        <v>7.0271891243502598</v>
      </c>
      <c r="Q3">
        <v>3.9984006397441023</v>
      </c>
      <c r="R3">
        <v>1.5093962415033986</v>
      </c>
      <c r="S3">
        <v>7.4670131947221101</v>
      </c>
      <c r="T3">
        <v>4.9980007996801277</v>
      </c>
      <c r="U3" s="115">
        <f t="shared" ref="U3:U66" si="2">SUM(P3:T3)</f>
        <v>25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25</v>
      </c>
      <c r="E4">
        <f>PPCL!P4</f>
        <v>0</v>
      </c>
      <c r="F4">
        <f t="shared" ref="F4:F67" si="4">B4+C4</f>
        <v>205</v>
      </c>
      <c r="G4">
        <f t="shared" ref="G4:G67" si="5">D4+E4</f>
        <v>25</v>
      </c>
      <c r="H4" s="113"/>
      <c r="I4">
        <f>BRPL_EOD!AG4+BRPL_EOD!AH4</f>
        <v>7.03</v>
      </c>
      <c r="J4">
        <f>BYPL_EOD!AG4+BYPL_EOD!AH4</f>
        <v>4</v>
      </c>
      <c r="K4">
        <f>MES_EOD!AG4+MES_EOD!AH4</f>
        <v>1.51</v>
      </c>
      <c r="L4">
        <f>NDMC_EOD!AG4+NDMC_EOD!AH4</f>
        <v>7.47</v>
      </c>
      <c r="M4">
        <f>TPDDL_EOD!AG4+TPDDL_EOD!AH4</f>
        <v>5</v>
      </c>
      <c r="N4">
        <f t="shared" si="0"/>
        <v>25.01</v>
      </c>
      <c r="O4" s="113">
        <f t="shared" si="1"/>
        <v>-1.0000000000001563E-2</v>
      </c>
      <c r="P4">
        <v>7.0271891243502598</v>
      </c>
      <c r="Q4">
        <v>3.9984006397441023</v>
      </c>
      <c r="R4">
        <v>1.5093962415033986</v>
      </c>
      <c r="S4">
        <v>7.4670131947221101</v>
      </c>
      <c r="T4">
        <v>4.9980007996801277</v>
      </c>
      <c r="U4" s="115">
        <f t="shared" si="2"/>
        <v>25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25</v>
      </c>
      <c r="E5">
        <f>PPCL!P5</f>
        <v>0</v>
      </c>
      <c r="F5">
        <f t="shared" si="4"/>
        <v>205</v>
      </c>
      <c r="G5">
        <f t="shared" si="5"/>
        <v>25</v>
      </c>
      <c r="H5" s="113"/>
      <c r="I5">
        <f>BRPL_EOD!AG5+BRPL_EOD!AH5</f>
        <v>7.03</v>
      </c>
      <c r="J5">
        <f>BYPL_EOD!AG5+BYPL_EOD!AH5</f>
        <v>4</v>
      </c>
      <c r="K5">
        <f>MES_EOD!AG5+MES_EOD!AH5</f>
        <v>1.51</v>
      </c>
      <c r="L5">
        <f>NDMC_EOD!AG5+NDMC_EOD!AH5</f>
        <v>7.47</v>
      </c>
      <c r="M5">
        <f>TPDDL_EOD!AG5+TPDDL_EOD!AH5</f>
        <v>5</v>
      </c>
      <c r="N5">
        <f t="shared" si="0"/>
        <v>25.01</v>
      </c>
      <c r="O5" s="113">
        <f t="shared" si="1"/>
        <v>-1.0000000000001563E-2</v>
      </c>
      <c r="P5">
        <v>7.0271891243502598</v>
      </c>
      <c r="Q5">
        <v>3.9984006397441023</v>
      </c>
      <c r="R5">
        <v>1.5093962415033986</v>
      </c>
      <c r="S5">
        <v>7.4670131947221101</v>
      </c>
      <c r="T5">
        <v>4.9980007996801277</v>
      </c>
      <c r="U5" s="115">
        <f t="shared" si="2"/>
        <v>25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25</v>
      </c>
      <c r="E6">
        <f>PPCL!P6</f>
        <v>0</v>
      </c>
      <c r="F6">
        <f t="shared" si="4"/>
        <v>205</v>
      </c>
      <c r="G6">
        <f t="shared" si="5"/>
        <v>25</v>
      </c>
      <c r="H6" s="113"/>
      <c r="I6">
        <f>BRPL_EOD!AG6+BRPL_EOD!AH6</f>
        <v>7.03</v>
      </c>
      <c r="J6">
        <f>BYPL_EOD!AG6+BYPL_EOD!AH6</f>
        <v>4</v>
      </c>
      <c r="K6">
        <f>MES_EOD!AG6+MES_EOD!AH6</f>
        <v>1.51</v>
      </c>
      <c r="L6">
        <f>NDMC_EOD!AG6+NDMC_EOD!AH6</f>
        <v>7.47</v>
      </c>
      <c r="M6">
        <f>TPDDL_EOD!AG6+TPDDL_EOD!AH6</f>
        <v>5</v>
      </c>
      <c r="N6">
        <f t="shared" si="0"/>
        <v>25.01</v>
      </c>
      <c r="O6" s="113">
        <f t="shared" si="1"/>
        <v>-1.0000000000001563E-2</v>
      </c>
      <c r="P6">
        <v>7.0271891243502598</v>
      </c>
      <c r="Q6">
        <v>3.9984006397441023</v>
      </c>
      <c r="R6">
        <v>1.5093962415033986</v>
      </c>
      <c r="S6">
        <v>7.4670131947221101</v>
      </c>
      <c r="T6">
        <v>4.9980007996801277</v>
      </c>
      <c r="U6" s="115">
        <f t="shared" si="2"/>
        <v>25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25</v>
      </c>
      <c r="E7">
        <f>PPCL!P7</f>
        <v>0</v>
      </c>
      <c r="F7">
        <f t="shared" si="4"/>
        <v>205</v>
      </c>
      <c r="G7">
        <f t="shared" si="5"/>
        <v>25</v>
      </c>
      <c r="H7" s="113"/>
      <c r="I7">
        <f>BRPL_EOD!AG7+BRPL_EOD!AH7</f>
        <v>7.03</v>
      </c>
      <c r="J7">
        <f>BYPL_EOD!AG7+BYPL_EOD!AH7</f>
        <v>4</v>
      </c>
      <c r="K7">
        <f>MES_EOD!AG7+MES_EOD!AH7</f>
        <v>1.51</v>
      </c>
      <c r="L7">
        <f>NDMC_EOD!AG7+NDMC_EOD!AH7</f>
        <v>7.47</v>
      </c>
      <c r="M7">
        <f>TPDDL_EOD!AG7+TPDDL_EOD!AH7</f>
        <v>5</v>
      </c>
      <c r="N7">
        <f t="shared" si="0"/>
        <v>25.01</v>
      </c>
      <c r="O7" s="113">
        <f t="shared" si="1"/>
        <v>-1.0000000000001563E-2</v>
      </c>
      <c r="P7">
        <v>7.0271891243502598</v>
      </c>
      <c r="Q7">
        <v>3.9984006397441023</v>
      </c>
      <c r="R7">
        <v>1.5093962415033986</v>
      </c>
      <c r="S7">
        <v>7.4670131947221101</v>
      </c>
      <c r="T7">
        <v>4.9980007996801277</v>
      </c>
      <c r="U7" s="115">
        <f t="shared" si="2"/>
        <v>25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25</v>
      </c>
      <c r="E8">
        <f>PPCL!P8</f>
        <v>0</v>
      </c>
      <c r="F8">
        <f t="shared" si="4"/>
        <v>205</v>
      </c>
      <c r="G8">
        <f t="shared" si="5"/>
        <v>25</v>
      </c>
      <c r="H8" s="113"/>
      <c r="I8">
        <f>BRPL_EOD!AG8+BRPL_EOD!AH8</f>
        <v>7.03</v>
      </c>
      <c r="J8">
        <f>BYPL_EOD!AG8+BYPL_EOD!AH8</f>
        <v>4</v>
      </c>
      <c r="K8">
        <f>MES_EOD!AG8+MES_EOD!AH8</f>
        <v>1.51</v>
      </c>
      <c r="L8">
        <f>NDMC_EOD!AG8+NDMC_EOD!AH8</f>
        <v>7.47</v>
      </c>
      <c r="M8">
        <f>TPDDL_EOD!AG8+TPDDL_EOD!AH8</f>
        <v>5</v>
      </c>
      <c r="N8">
        <f t="shared" si="0"/>
        <v>25.01</v>
      </c>
      <c r="O8" s="113">
        <f t="shared" si="1"/>
        <v>-1.0000000000001563E-2</v>
      </c>
      <c r="P8">
        <v>7.0271891243502598</v>
      </c>
      <c r="Q8">
        <v>3.9984006397441023</v>
      </c>
      <c r="R8">
        <v>1.5093962415033986</v>
      </c>
      <c r="S8">
        <v>7.4670131947221101</v>
      </c>
      <c r="T8">
        <v>4.9980007996801277</v>
      </c>
      <c r="U8" s="115">
        <f t="shared" si="2"/>
        <v>25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205</v>
      </c>
      <c r="G9">
        <f t="shared" si="5"/>
        <v>27</v>
      </c>
      <c r="H9" s="113"/>
      <c r="I9">
        <f>BRPL_EOD!AG9+BRPL_EOD!AH9</f>
        <v>7.66</v>
      </c>
      <c r="J9">
        <f>BYPL_EOD!AG9+BYPL_EOD!AH9</f>
        <v>4.3499999999999996</v>
      </c>
      <c r="K9">
        <f>MES_EOD!AG9+MES_EOD!AH9</f>
        <v>1.64</v>
      </c>
      <c r="L9">
        <f>NDMC_EOD!AG9+NDMC_EOD!AH9</f>
        <v>8.1300000000000008</v>
      </c>
      <c r="M9">
        <f>TPDDL_EOD!AG9+TPDDL_EOD!AH9</f>
        <v>5.22</v>
      </c>
      <c r="N9">
        <f t="shared" si="0"/>
        <v>27</v>
      </c>
      <c r="O9" s="113">
        <f t="shared" si="1"/>
        <v>0</v>
      </c>
      <c r="P9">
        <v>7.66</v>
      </c>
      <c r="Q9">
        <v>4.3499999999999996</v>
      </c>
      <c r="R9">
        <v>1.64</v>
      </c>
      <c r="S9">
        <v>8.1300000000000008</v>
      </c>
      <c r="T9">
        <v>5.22</v>
      </c>
      <c r="U9" s="115">
        <f t="shared" si="2"/>
        <v>27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205</v>
      </c>
      <c r="G10">
        <f t="shared" si="5"/>
        <v>27</v>
      </c>
      <c r="H10" s="113"/>
      <c r="I10">
        <f>BRPL_EOD!AG10+BRPL_EOD!AH10</f>
        <v>7.66</v>
      </c>
      <c r="J10">
        <f>BYPL_EOD!AG10+BYPL_EOD!AH10</f>
        <v>4.3499999999999996</v>
      </c>
      <c r="K10">
        <f>MES_EOD!AG10+MES_EOD!AH10</f>
        <v>1.64</v>
      </c>
      <c r="L10">
        <f>NDMC_EOD!AG10+NDMC_EOD!AH10</f>
        <v>8.1300000000000008</v>
      </c>
      <c r="M10">
        <f>TPDDL_EOD!AG10+TPDDL_EOD!AH10</f>
        <v>5.22</v>
      </c>
      <c r="N10">
        <f t="shared" si="0"/>
        <v>27</v>
      </c>
      <c r="O10" s="113">
        <f t="shared" si="1"/>
        <v>0</v>
      </c>
      <c r="P10">
        <v>7.66</v>
      </c>
      <c r="Q10">
        <v>4.3499999999999996</v>
      </c>
      <c r="R10">
        <v>1.64</v>
      </c>
      <c r="S10">
        <v>8.1300000000000008</v>
      </c>
      <c r="T10">
        <v>5.22</v>
      </c>
      <c r="U10" s="115">
        <f t="shared" si="2"/>
        <v>27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205</v>
      </c>
      <c r="G11">
        <f t="shared" si="5"/>
        <v>27</v>
      </c>
      <c r="H11" s="113"/>
      <c r="I11">
        <f>BRPL_EOD!AG11+BRPL_EOD!AH11</f>
        <v>7.66</v>
      </c>
      <c r="J11">
        <f>BYPL_EOD!AG11+BYPL_EOD!AH11</f>
        <v>4.3499999999999996</v>
      </c>
      <c r="K11">
        <f>MES_EOD!AG11+MES_EOD!AH11</f>
        <v>1.64</v>
      </c>
      <c r="L11">
        <f>NDMC_EOD!AG11+NDMC_EOD!AH11</f>
        <v>8.1300000000000008</v>
      </c>
      <c r="M11">
        <f>TPDDL_EOD!AG11+TPDDL_EOD!AH11</f>
        <v>5.22</v>
      </c>
      <c r="N11">
        <f t="shared" si="0"/>
        <v>27</v>
      </c>
      <c r="O11" s="113">
        <f t="shared" si="1"/>
        <v>0</v>
      </c>
      <c r="P11">
        <v>7.66</v>
      </c>
      <c r="Q11">
        <v>4.3499999999999996</v>
      </c>
      <c r="R11">
        <v>1.64</v>
      </c>
      <c r="S11">
        <v>8.1300000000000008</v>
      </c>
      <c r="T11">
        <v>5.22</v>
      </c>
      <c r="U11" s="115">
        <f t="shared" si="2"/>
        <v>27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205</v>
      </c>
      <c r="G12">
        <f t="shared" si="5"/>
        <v>27</v>
      </c>
      <c r="H12" s="113"/>
      <c r="I12">
        <f>BRPL_EOD!AG12+BRPL_EOD!AH12</f>
        <v>7.66</v>
      </c>
      <c r="J12">
        <f>BYPL_EOD!AG12+BYPL_EOD!AH12</f>
        <v>4.3499999999999996</v>
      </c>
      <c r="K12">
        <f>MES_EOD!AG12+MES_EOD!AH12</f>
        <v>1.64</v>
      </c>
      <c r="L12">
        <f>NDMC_EOD!AG12+NDMC_EOD!AH12</f>
        <v>8.1300000000000008</v>
      </c>
      <c r="M12">
        <f>TPDDL_EOD!AG12+TPDDL_EOD!AH12</f>
        <v>5.22</v>
      </c>
      <c r="N12">
        <f t="shared" si="0"/>
        <v>27</v>
      </c>
      <c r="O12" s="113">
        <f t="shared" si="1"/>
        <v>0</v>
      </c>
      <c r="P12">
        <v>7.66</v>
      </c>
      <c r="Q12">
        <v>4.3499999999999996</v>
      </c>
      <c r="R12">
        <v>1.64</v>
      </c>
      <c r="S12">
        <v>8.1300000000000008</v>
      </c>
      <c r="T12">
        <v>5.22</v>
      </c>
      <c r="U12" s="115">
        <f t="shared" si="2"/>
        <v>27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205</v>
      </c>
      <c r="G13">
        <f t="shared" si="5"/>
        <v>27</v>
      </c>
      <c r="H13" s="113"/>
      <c r="I13">
        <f>BRPL_EOD!AG13+BRPL_EOD!AH13</f>
        <v>7.66</v>
      </c>
      <c r="J13">
        <f>BYPL_EOD!AG13+BYPL_EOD!AH13</f>
        <v>4.3499999999999996</v>
      </c>
      <c r="K13">
        <f>MES_EOD!AG13+MES_EOD!AH13</f>
        <v>1.64</v>
      </c>
      <c r="L13">
        <f>NDMC_EOD!AG13+NDMC_EOD!AH13</f>
        <v>8.1300000000000008</v>
      </c>
      <c r="M13">
        <f>TPDDL_EOD!AG13+TPDDL_EOD!AH13</f>
        <v>5.22</v>
      </c>
      <c r="N13">
        <f t="shared" si="0"/>
        <v>27</v>
      </c>
      <c r="O13" s="113">
        <f t="shared" si="1"/>
        <v>0</v>
      </c>
      <c r="P13">
        <v>7.66</v>
      </c>
      <c r="Q13">
        <v>4.3499999999999996</v>
      </c>
      <c r="R13">
        <v>1.64</v>
      </c>
      <c r="S13">
        <v>8.1300000000000008</v>
      </c>
      <c r="T13">
        <v>5.22</v>
      </c>
      <c r="U13" s="115">
        <f t="shared" si="2"/>
        <v>27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27</v>
      </c>
      <c r="E14">
        <f>PPCL!P14</f>
        <v>0</v>
      </c>
      <c r="F14">
        <f t="shared" si="4"/>
        <v>205</v>
      </c>
      <c r="G14">
        <f t="shared" si="5"/>
        <v>27</v>
      </c>
      <c r="H14" s="113"/>
      <c r="I14">
        <f>BRPL_EOD!AG14+BRPL_EOD!AH14</f>
        <v>7.66</v>
      </c>
      <c r="J14">
        <f>BYPL_EOD!AG14+BYPL_EOD!AH14</f>
        <v>4.3499999999999996</v>
      </c>
      <c r="K14">
        <f>MES_EOD!AG14+MES_EOD!AH14</f>
        <v>1.64</v>
      </c>
      <c r="L14">
        <f>NDMC_EOD!AG14+NDMC_EOD!AH14</f>
        <v>8.1300000000000008</v>
      </c>
      <c r="M14">
        <f>TPDDL_EOD!AG14+TPDDL_EOD!AH14</f>
        <v>5.22</v>
      </c>
      <c r="N14">
        <f t="shared" si="0"/>
        <v>27</v>
      </c>
      <c r="O14" s="113">
        <f t="shared" si="1"/>
        <v>0</v>
      </c>
      <c r="P14">
        <v>7.66</v>
      </c>
      <c r="Q14">
        <v>4.3499999999999996</v>
      </c>
      <c r="R14">
        <v>1.64</v>
      </c>
      <c r="S14">
        <v>8.1300000000000008</v>
      </c>
      <c r="T14">
        <v>5.22</v>
      </c>
      <c r="U14" s="115">
        <f t="shared" si="2"/>
        <v>27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27</v>
      </c>
      <c r="E15">
        <f>PPCL!P15</f>
        <v>0</v>
      </c>
      <c r="F15">
        <f t="shared" si="4"/>
        <v>205</v>
      </c>
      <c r="G15">
        <f t="shared" si="5"/>
        <v>27</v>
      </c>
      <c r="H15" s="113"/>
      <c r="I15">
        <f>BRPL_EOD!AG15+BRPL_EOD!AH15</f>
        <v>7.66</v>
      </c>
      <c r="J15">
        <f>BYPL_EOD!AG15+BYPL_EOD!AH15</f>
        <v>4.3499999999999996</v>
      </c>
      <c r="K15">
        <f>MES_EOD!AG15+MES_EOD!AH15</f>
        <v>1.64</v>
      </c>
      <c r="L15">
        <f>NDMC_EOD!AG15+NDMC_EOD!AH15</f>
        <v>8.1300000000000008</v>
      </c>
      <c r="M15">
        <f>TPDDL_EOD!AG15+TPDDL_EOD!AH15</f>
        <v>5.22</v>
      </c>
      <c r="N15">
        <f t="shared" si="0"/>
        <v>27</v>
      </c>
      <c r="O15" s="113">
        <f t="shared" si="1"/>
        <v>0</v>
      </c>
      <c r="P15">
        <v>7.66</v>
      </c>
      <c r="Q15">
        <v>4.3499999999999996</v>
      </c>
      <c r="R15">
        <v>1.64</v>
      </c>
      <c r="S15">
        <v>8.1300000000000008</v>
      </c>
      <c r="T15">
        <v>5.22</v>
      </c>
      <c r="U15" s="115">
        <f t="shared" si="2"/>
        <v>27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27</v>
      </c>
      <c r="E16">
        <f>PPCL!P16</f>
        <v>0</v>
      </c>
      <c r="F16">
        <f t="shared" si="4"/>
        <v>205</v>
      </c>
      <c r="G16">
        <f t="shared" si="5"/>
        <v>27</v>
      </c>
      <c r="H16" s="113"/>
      <c r="I16">
        <f>BRPL_EOD!AG16+BRPL_EOD!AH16</f>
        <v>7.66</v>
      </c>
      <c r="J16">
        <f>BYPL_EOD!AG16+BYPL_EOD!AH16</f>
        <v>4.3499999999999996</v>
      </c>
      <c r="K16">
        <f>MES_EOD!AG16+MES_EOD!AH16</f>
        <v>1.64</v>
      </c>
      <c r="L16">
        <f>NDMC_EOD!AG16+NDMC_EOD!AH16</f>
        <v>8.1300000000000008</v>
      </c>
      <c r="M16">
        <f>TPDDL_EOD!AG16+TPDDL_EOD!AH16</f>
        <v>5.22</v>
      </c>
      <c r="N16">
        <f t="shared" si="0"/>
        <v>27</v>
      </c>
      <c r="O16" s="113">
        <f t="shared" si="1"/>
        <v>0</v>
      </c>
      <c r="P16">
        <v>7.66</v>
      </c>
      <c r="Q16">
        <v>4.3499999999999996</v>
      </c>
      <c r="R16">
        <v>1.64</v>
      </c>
      <c r="S16">
        <v>8.1300000000000008</v>
      </c>
      <c r="T16">
        <v>5.22</v>
      </c>
      <c r="U16" s="115">
        <f t="shared" si="2"/>
        <v>27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27</v>
      </c>
      <c r="E17">
        <f>PPCL!P17</f>
        <v>0</v>
      </c>
      <c r="F17">
        <f t="shared" si="4"/>
        <v>205</v>
      </c>
      <c r="G17">
        <f t="shared" si="5"/>
        <v>27</v>
      </c>
      <c r="H17" s="113"/>
      <c r="I17">
        <f>BRPL_EOD!AG17+BRPL_EOD!AH17</f>
        <v>7.66</v>
      </c>
      <c r="J17">
        <f>BYPL_EOD!AG17+BYPL_EOD!AH17</f>
        <v>4.3499999999999996</v>
      </c>
      <c r="K17">
        <f>MES_EOD!AG17+MES_EOD!AH17</f>
        <v>1.64</v>
      </c>
      <c r="L17">
        <f>NDMC_EOD!AG17+NDMC_EOD!AH17</f>
        <v>8.1300000000000008</v>
      </c>
      <c r="M17">
        <f>TPDDL_EOD!AG17+TPDDL_EOD!AH17</f>
        <v>5.22</v>
      </c>
      <c r="N17">
        <f t="shared" si="0"/>
        <v>27</v>
      </c>
      <c r="O17" s="113">
        <f t="shared" si="1"/>
        <v>0</v>
      </c>
      <c r="P17">
        <v>7.66</v>
      </c>
      <c r="Q17">
        <v>4.3499999999999996</v>
      </c>
      <c r="R17">
        <v>1.64</v>
      </c>
      <c r="S17">
        <v>8.1300000000000008</v>
      </c>
      <c r="T17">
        <v>5.22</v>
      </c>
      <c r="U17" s="115">
        <f t="shared" si="2"/>
        <v>27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27</v>
      </c>
      <c r="E18">
        <f>PPCL!P18</f>
        <v>0</v>
      </c>
      <c r="F18">
        <f t="shared" si="4"/>
        <v>205</v>
      </c>
      <c r="G18">
        <f t="shared" si="5"/>
        <v>27</v>
      </c>
      <c r="H18" s="113"/>
      <c r="I18">
        <f>BRPL_EOD!AG18+BRPL_EOD!AH18</f>
        <v>7.66</v>
      </c>
      <c r="J18">
        <f>BYPL_EOD!AG18+BYPL_EOD!AH18</f>
        <v>4.3499999999999996</v>
      </c>
      <c r="K18">
        <f>MES_EOD!AG18+MES_EOD!AH18</f>
        <v>1.64</v>
      </c>
      <c r="L18">
        <f>NDMC_EOD!AG18+NDMC_EOD!AH18</f>
        <v>8.1300000000000008</v>
      </c>
      <c r="M18">
        <f>TPDDL_EOD!AG18+TPDDL_EOD!AH18</f>
        <v>5.22</v>
      </c>
      <c r="N18">
        <f t="shared" si="0"/>
        <v>27</v>
      </c>
      <c r="O18" s="113">
        <f t="shared" si="1"/>
        <v>0</v>
      </c>
      <c r="P18">
        <v>7.66</v>
      </c>
      <c r="Q18">
        <v>4.3499999999999996</v>
      </c>
      <c r="R18">
        <v>1.64</v>
      </c>
      <c r="S18">
        <v>8.1300000000000008</v>
      </c>
      <c r="T18">
        <v>5.22</v>
      </c>
      <c r="U18" s="115">
        <f t="shared" si="2"/>
        <v>27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27</v>
      </c>
      <c r="E19">
        <f>PPCL!P19</f>
        <v>0</v>
      </c>
      <c r="F19">
        <f t="shared" si="4"/>
        <v>205</v>
      </c>
      <c r="G19">
        <f t="shared" si="5"/>
        <v>27</v>
      </c>
      <c r="H19" s="113"/>
      <c r="I19">
        <f>BRPL_EOD!AG19+BRPL_EOD!AH19</f>
        <v>7.66</v>
      </c>
      <c r="J19">
        <f>BYPL_EOD!AG19+BYPL_EOD!AH19</f>
        <v>4.3499999999999996</v>
      </c>
      <c r="K19">
        <f>MES_EOD!AG19+MES_EOD!AH19</f>
        <v>1.64</v>
      </c>
      <c r="L19">
        <f>NDMC_EOD!AG19+NDMC_EOD!AH19</f>
        <v>8.1300000000000008</v>
      </c>
      <c r="M19">
        <f>TPDDL_EOD!AG19+TPDDL_EOD!AH19</f>
        <v>5.22</v>
      </c>
      <c r="N19">
        <f t="shared" si="0"/>
        <v>27</v>
      </c>
      <c r="O19" s="113">
        <f t="shared" si="1"/>
        <v>0</v>
      </c>
      <c r="P19">
        <v>7.66</v>
      </c>
      <c r="Q19">
        <v>4.3499999999999996</v>
      </c>
      <c r="R19">
        <v>1.64</v>
      </c>
      <c r="S19">
        <v>8.1300000000000008</v>
      </c>
      <c r="T19">
        <v>5.22</v>
      </c>
      <c r="U19" s="115">
        <f t="shared" si="2"/>
        <v>27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27</v>
      </c>
      <c r="E20">
        <f>PPCL!P20</f>
        <v>0</v>
      </c>
      <c r="F20">
        <f t="shared" si="4"/>
        <v>205</v>
      </c>
      <c r="G20">
        <f t="shared" si="5"/>
        <v>27</v>
      </c>
      <c r="H20" s="113"/>
      <c r="I20">
        <f>BRPL_EOD!AG20+BRPL_EOD!AH20</f>
        <v>7.66</v>
      </c>
      <c r="J20">
        <f>BYPL_EOD!AG20+BYPL_EOD!AH20</f>
        <v>4.3499999999999996</v>
      </c>
      <c r="K20">
        <f>MES_EOD!AG20+MES_EOD!AH20</f>
        <v>1.64</v>
      </c>
      <c r="L20">
        <f>NDMC_EOD!AG20+NDMC_EOD!AH20</f>
        <v>8.1300000000000008</v>
      </c>
      <c r="M20">
        <f>TPDDL_EOD!AG20+TPDDL_EOD!AH20</f>
        <v>5.22</v>
      </c>
      <c r="N20">
        <f t="shared" si="0"/>
        <v>27</v>
      </c>
      <c r="O20" s="113">
        <f t="shared" si="1"/>
        <v>0</v>
      </c>
      <c r="P20">
        <v>7.66</v>
      </c>
      <c r="Q20">
        <v>4.3499999999999996</v>
      </c>
      <c r="R20">
        <v>1.64</v>
      </c>
      <c r="S20">
        <v>8.1300000000000008</v>
      </c>
      <c r="T20">
        <v>5.22</v>
      </c>
      <c r="U20" s="115">
        <f t="shared" si="2"/>
        <v>27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27</v>
      </c>
      <c r="E21">
        <f>PPCL!P21</f>
        <v>0</v>
      </c>
      <c r="F21">
        <f t="shared" si="4"/>
        <v>205</v>
      </c>
      <c r="G21">
        <f t="shared" si="5"/>
        <v>27</v>
      </c>
      <c r="H21" s="113"/>
      <c r="I21">
        <f>BRPL_EOD!AG21+BRPL_EOD!AH21</f>
        <v>7.66</v>
      </c>
      <c r="J21">
        <f>BYPL_EOD!AG21+BYPL_EOD!AH21</f>
        <v>4.3499999999999996</v>
      </c>
      <c r="K21">
        <f>MES_EOD!AG21+MES_EOD!AH21</f>
        <v>1.64</v>
      </c>
      <c r="L21">
        <f>NDMC_EOD!AG21+NDMC_EOD!AH21</f>
        <v>8.1300000000000008</v>
      </c>
      <c r="M21">
        <f>TPDDL_EOD!AG21+TPDDL_EOD!AH21</f>
        <v>5.22</v>
      </c>
      <c r="N21">
        <f t="shared" si="0"/>
        <v>27</v>
      </c>
      <c r="O21" s="113">
        <f t="shared" si="1"/>
        <v>0</v>
      </c>
      <c r="P21">
        <v>7.66</v>
      </c>
      <c r="Q21">
        <v>4.3499999999999996</v>
      </c>
      <c r="R21">
        <v>1.64</v>
      </c>
      <c r="S21">
        <v>8.1300000000000008</v>
      </c>
      <c r="T21">
        <v>5.22</v>
      </c>
      <c r="U21" s="115">
        <f t="shared" si="2"/>
        <v>27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27</v>
      </c>
      <c r="E22">
        <f>PPCL!P22</f>
        <v>0</v>
      </c>
      <c r="F22">
        <f t="shared" si="4"/>
        <v>205</v>
      </c>
      <c r="G22">
        <f t="shared" si="5"/>
        <v>27</v>
      </c>
      <c r="H22" s="113"/>
      <c r="I22">
        <f>BRPL_EOD!AG22+BRPL_EOD!AH22</f>
        <v>7.66</v>
      </c>
      <c r="J22">
        <f>BYPL_EOD!AG22+BYPL_EOD!AH22</f>
        <v>4.3499999999999996</v>
      </c>
      <c r="K22">
        <f>MES_EOD!AG22+MES_EOD!AH22</f>
        <v>1.64</v>
      </c>
      <c r="L22">
        <f>NDMC_EOD!AG22+NDMC_EOD!AH22</f>
        <v>8.1300000000000008</v>
      </c>
      <c r="M22">
        <f>TPDDL_EOD!AG22+TPDDL_EOD!AH22</f>
        <v>5.22</v>
      </c>
      <c r="N22">
        <f t="shared" si="0"/>
        <v>27</v>
      </c>
      <c r="O22" s="113">
        <f t="shared" si="1"/>
        <v>0</v>
      </c>
      <c r="P22">
        <v>7.66</v>
      </c>
      <c r="Q22">
        <v>4.3499999999999996</v>
      </c>
      <c r="R22">
        <v>1.64</v>
      </c>
      <c r="S22">
        <v>8.1300000000000008</v>
      </c>
      <c r="T22">
        <v>5.22</v>
      </c>
      <c r="U22" s="115">
        <f t="shared" si="2"/>
        <v>27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27</v>
      </c>
      <c r="E23">
        <f>PPCL!P23</f>
        <v>0</v>
      </c>
      <c r="F23">
        <f t="shared" si="4"/>
        <v>205</v>
      </c>
      <c r="G23">
        <f t="shared" si="5"/>
        <v>27</v>
      </c>
      <c r="H23" s="113"/>
      <c r="I23">
        <f>BRPL_EOD!AG23+BRPL_EOD!AH23</f>
        <v>7.66</v>
      </c>
      <c r="J23">
        <f>BYPL_EOD!AG23+BYPL_EOD!AH23</f>
        <v>4.3499999999999996</v>
      </c>
      <c r="K23">
        <f>MES_EOD!AG23+MES_EOD!AH23</f>
        <v>1.64</v>
      </c>
      <c r="L23">
        <f>NDMC_EOD!AG23+NDMC_EOD!AH23</f>
        <v>8.1300000000000008</v>
      </c>
      <c r="M23">
        <f>TPDDL_EOD!AG23+TPDDL_EOD!AH23</f>
        <v>5.22</v>
      </c>
      <c r="N23">
        <f t="shared" si="0"/>
        <v>27</v>
      </c>
      <c r="O23" s="113">
        <f t="shared" si="1"/>
        <v>0</v>
      </c>
      <c r="P23">
        <v>7.66</v>
      </c>
      <c r="Q23">
        <v>4.3499999999999996</v>
      </c>
      <c r="R23">
        <v>1.64</v>
      </c>
      <c r="S23">
        <v>8.1300000000000008</v>
      </c>
      <c r="T23">
        <v>5.22</v>
      </c>
      <c r="U23" s="115">
        <f t="shared" si="2"/>
        <v>27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27</v>
      </c>
      <c r="E24">
        <f>PPCL!P24</f>
        <v>0</v>
      </c>
      <c r="F24">
        <f t="shared" si="4"/>
        <v>205</v>
      </c>
      <c r="G24">
        <f t="shared" si="5"/>
        <v>27</v>
      </c>
      <c r="H24" s="113"/>
      <c r="I24">
        <f>BRPL_EOD!AG24+BRPL_EOD!AH24</f>
        <v>7.66</v>
      </c>
      <c r="J24">
        <f>BYPL_EOD!AG24+BYPL_EOD!AH24</f>
        <v>4.3499999999999996</v>
      </c>
      <c r="K24">
        <f>MES_EOD!AG24+MES_EOD!AH24</f>
        <v>1.64</v>
      </c>
      <c r="L24">
        <f>NDMC_EOD!AG24+NDMC_EOD!AH24</f>
        <v>8.1300000000000008</v>
      </c>
      <c r="M24">
        <f>TPDDL_EOD!AG24+TPDDL_EOD!AH24</f>
        <v>5.22</v>
      </c>
      <c r="N24">
        <f t="shared" si="0"/>
        <v>27</v>
      </c>
      <c r="O24" s="113">
        <f t="shared" si="1"/>
        <v>0</v>
      </c>
      <c r="P24">
        <v>7.66</v>
      </c>
      <c r="Q24">
        <v>4.3499999999999996</v>
      </c>
      <c r="R24">
        <v>1.64</v>
      </c>
      <c r="S24">
        <v>8.1300000000000008</v>
      </c>
      <c r="T24">
        <v>5.22</v>
      </c>
      <c r="U24" s="115">
        <f t="shared" si="2"/>
        <v>27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27</v>
      </c>
      <c r="E25">
        <f>PPCL!P25</f>
        <v>0</v>
      </c>
      <c r="F25">
        <f t="shared" si="4"/>
        <v>205</v>
      </c>
      <c r="G25">
        <f t="shared" si="5"/>
        <v>27</v>
      </c>
      <c r="H25" s="113"/>
      <c r="I25">
        <f>BRPL_EOD!AG25+BRPL_EOD!AH25</f>
        <v>7.66</v>
      </c>
      <c r="J25">
        <f>BYPL_EOD!AG25+BYPL_EOD!AH25</f>
        <v>4.3499999999999996</v>
      </c>
      <c r="K25">
        <f>MES_EOD!AG25+MES_EOD!AH25</f>
        <v>1.64</v>
      </c>
      <c r="L25">
        <f>NDMC_EOD!AG25+NDMC_EOD!AH25</f>
        <v>8.1300000000000008</v>
      </c>
      <c r="M25">
        <f>TPDDL_EOD!AG25+TPDDL_EOD!AH25</f>
        <v>5.22</v>
      </c>
      <c r="N25">
        <f t="shared" si="0"/>
        <v>27</v>
      </c>
      <c r="O25" s="113">
        <f t="shared" si="1"/>
        <v>0</v>
      </c>
      <c r="P25">
        <v>7.66</v>
      </c>
      <c r="Q25">
        <v>4.3499999999999996</v>
      </c>
      <c r="R25">
        <v>1.64</v>
      </c>
      <c r="S25">
        <v>8.1300000000000008</v>
      </c>
      <c r="T25">
        <v>5.22</v>
      </c>
      <c r="U25" s="115">
        <f t="shared" si="2"/>
        <v>27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27</v>
      </c>
      <c r="E26">
        <f>PPCL!P26</f>
        <v>0</v>
      </c>
      <c r="F26">
        <f t="shared" si="4"/>
        <v>205</v>
      </c>
      <c r="G26">
        <f t="shared" si="5"/>
        <v>27</v>
      </c>
      <c r="H26" s="113"/>
      <c r="I26">
        <f>BRPL_EOD!AG26+BRPL_EOD!AH26</f>
        <v>7.66</v>
      </c>
      <c r="J26">
        <f>BYPL_EOD!AG26+BYPL_EOD!AH26</f>
        <v>4.3499999999999996</v>
      </c>
      <c r="K26">
        <f>MES_EOD!AG26+MES_EOD!AH26</f>
        <v>1.64</v>
      </c>
      <c r="L26">
        <f>NDMC_EOD!AG26+NDMC_EOD!AH26</f>
        <v>8.1300000000000008</v>
      </c>
      <c r="M26">
        <f>TPDDL_EOD!AG26+TPDDL_EOD!AH26</f>
        <v>5.22</v>
      </c>
      <c r="N26">
        <f t="shared" si="0"/>
        <v>27</v>
      </c>
      <c r="O26" s="113">
        <f t="shared" si="1"/>
        <v>0</v>
      </c>
      <c r="P26">
        <v>7.66</v>
      </c>
      <c r="Q26">
        <v>4.3499999999999996</v>
      </c>
      <c r="R26">
        <v>1.64</v>
      </c>
      <c r="S26">
        <v>8.1300000000000008</v>
      </c>
      <c r="T26">
        <v>5.22</v>
      </c>
      <c r="U26" s="115">
        <f t="shared" si="2"/>
        <v>27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28</v>
      </c>
      <c r="E27">
        <f>PPCL!P27</f>
        <v>0</v>
      </c>
      <c r="F27">
        <f t="shared" si="4"/>
        <v>205</v>
      </c>
      <c r="G27">
        <f t="shared" si="5"/>
        <v>28</v>
      </c>
      <c r="H27" s="113"/>
      <c r="I27">
        <f>BRPL_EOD!AG27+BRPL_EOD!AH27</f>
        <v>7.94</v>
      </c>
      <c r="J27">
        <f>BYPL_EOD!AG27+BYPL_EOD!AH27</f>
        <v>4.51</v>
      </c>
      <c r="K27">
        <f>MES_EOD!AG27+MES_EOD!AH27</f>
        <v>1.7</v>
      </c>
      <c r="L27">
        <f>NDMC_EOD!AG27+NDMC_EOD!AH27</f>
        <v>8.43</v>
      </c>
      <c r="M27">
        <f>TPDDL_EOD!AG27+TPDDL_EOD!AH27</f>
        <v>5.41</v>
      </c>
      <c r="N27">
        <f t="shared" si="0"/>
        <v>27.99</v>
      </c>
      <c r="O27" s="113">
        <f t="shared" si="1"/>
        <v>1.0000000000001563E-2</v>
      </c>
      <c r="P27">
        <v>7.9428367274026446</v>
      </c>
      <c r="Q27">
        <v>4.5116112897463383</v>
      </c>
      <c r="R27">
        <v>1.7006073597713469</v>
      </c>
      <c r="S27">
        <v>8.4330117899249739</v>
      </c>
      <c r="T27">
        <v>5.4119328331546983</v>
      </c>
      <c r="U27" s="115">
        <f t="shared" si="2"/>
        <v>28.000000000000004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28</v>
      </c>
      <c r="E28">
        <f>PPCL!P28</f>
        <v>0</v>
      </c>
      <c r="F28">
        <f t="shared" si="4"/>
        <v>205</v>
      </c>
      <c r="G28">
        <f t="shared" si="5"/>
        <v>28</v>
      </c>
      <c r="H28" s="113"/>
      <c r="I28">
        <f>BRPL_EOD!AG28+BRPL_EOD!AH28</f>
        <v>7.94</v>
      </c>
      <c r="J28">
        <f>BYPL_EOD!AG28+BYPL_EOD!AH28</f>
        <v>4.51</v>
      </c>
      <c r="K28">
        <f>MES_EOD!AG28+MES_EOD!AH28</f>
        <v>1.7</v>
      </c>
      <c r="L28">
        <f>NDMC_EOD!AG28+NDMC_EOD!AH28</f>
        <v>8.43</v>
      </c>
      <c r="M28">
        <f>TPDDL_EOD!AG28+TPDDL_EOD!AH28</f>
        <v>5.41</v>
      </c>
      <c r="N28">
        <f t="shared" si="0"/>
        <v>27.99</v>
      </c>
      <c r="O28" s="113">
        <f t="shared" si="1"/>
        <v>1.0000000000001563E-2</v>
      </c>
      <c r="P28">
        <v>7.9428367274026446</v>
      </c>
      <c r="Q28">
        <v>4.5116112897463383</v>
      </c>
      <c r="R28">
        <v>1.7006073597713469</v>
      </c>
      <c r="S28">
        <v>8.4330117899249739</v>
      </c>
      <c r="T28">
        <v>5.4119328331546983</v>
      </c>
      <c r="U28" s="115">
        <f t="shared" si="2"/>
        <v>28.000000000000004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28</v>
      </c>
      <c r="E29">
        <f>PPCL!P29</f>
        <v>0</v>
      </c>
      <c r="F29">
        <f t="shared" si="4"/>
        <v>205</v>
      </c>
      <c r="G29">
        <f t="shared" si="5"/>
        <v>28</v>
      </c>
      <c r="H29" s="113"/>
      <c r="I29">
        <f>BRPL_EOD!AG29+BRPL_EOD!AH29</f>
        <v>7.94</v>
      </c>
      <c r="J29">
        <f>BYPL_EOD!AG29+BYPL_EOD!AH29</f>
        <v>4.51</v>
      </c>
      <c r="K29">
        <f>MES_EOD!AG29+MES_EOD!AH29</f>
        <v>1.7</v>
      </c>
      <c r="L29">
        <f>NDMC_EOD!AG29+NDMC_EOD!AH29</f>
        <v>8.43</v>
      </c>
      <c r="M29">
        <f>TPDDL_EOD!AG29+TPDDL_EOD!AH29</f>
        <v>5.41</v>
      </c>
      <c r="N29">
        <f t="shared" si="0"/>
        <v>27.99</v>
      </c>
      <c r="O29" s="113">
        <f t="shared" si="1"/>
        <v>1.0000000000001563E-2</v>
      </c>
      <c r="P29">
        <v>7.9428367274026446</v>
      </c>
      <c r="Q29">
        <v>4.5116112897463383</v>
      </c>
      <c r="R29">
        <v>1.7006073597713469</v>
      </c>
      <c r="S29">
        <v>8.4330117899249739</v>
      </c>
      <c r="T29">
        <v>5.4119328331546983</v>
      </c>
      <c r="U29" s="115">
        <f t="shared" si="2"/>
        <v>28.000000000000004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28</v>
      </c>
      <c r="E30">
        <f>PPCL!P30</f>
        <v>0</v>
      </c>
      <c r="F30">
        <f t="shared" si="4"/>
        <v>205</v>
      </c>
      <c r="G30">
        <f t="shared" si="5"/>
        <v>28</v>
      </c>
      <c r="H30" s="113"/>
      <c r="I30">
        <f>BRPL_EOD!AG30+BRPL_EOD!AH30</f>
        <v>7.94</v>
      </c>
      <c r="J30">
        <f>BYPL_EOD!AG30+BYPL_EOD!AH30</f>
        <v>4.51</v>
      </c>
      <c r="K30">
        <f>MES_EOD!AG30+MES_EOD!AH30</f>
        <v>1.7</v>
      </c>
      <c r="L30">
        <f>NDMC_EOD!AG30+NDMC_EOD!AH30</f>
        <v>8.43</v>
      </c>
      <c r="M30">
        <f>TPDDL_EOD!AG30+TPDDL_EOD!AH30</f>
        <v>5.41</v>
      </c>
      <c r="N30">
        <f t="shared" si="0"/>
        <v>27.99</v>
      </c>
      <c r="O30" s="113">
        <f t="shared" si="1"/>
        <v>1.0000000000001563E-2</v>
      </c>
      <c r="P30">
        <v>7.9428367274026446</v>
      </c>
      <c r="Q30">
        <v>4.5116112897463383</v>
      </c>
      <c r="R30">
        <v>1.7006073597713469</v>
      </c>
      <c r="S30">
        <v>8.4330117899249739</v>
      </c>
      <c r="T30">
        <v>5.4119328331546983</v>
      </c>
      <c r="U30" s="115">
        <f t="shared" si="2"/>
        <v>28.000000000000004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205</v>
      </c>
      <c r="G31">
        <f t="shared" si="5"/>
        <v>28</v>
      </c>
      <c r="H31" s="113"/>
      <c r="I31">
        <f>BRPL_EOD!AG31+BRPL_EOD!AH31</f>
        <v>7.94</v>
      </c>
      <c r="J31">
        <f>BYPL_EOD!AG31+BYPL_EOD!AH31</f>
        <v>4.51</v>
      </c>
      <c r="K31">
        <f>MES_EOD!AG31+MES_EOD!AH31</f>
        <v>1.7</v>
      </c>
      <c r="L31">
        <f>NDMC_EOD!AG31+NDMC_EOD!AH31</f>
        <v>8.43</v>
      </c>
      <c r="M31">
        <f>TPDDL_EOD!AG31+TPDDL_EOD!AH31</f>
        <v>5.41</v>
      </c>
      <c r="N31">
        <f t="shared" si="0"/>
        <v>27.99</v>
      </c>
      <c r="O31" s="113">
        <f t="shared" si="1"/>
        <v>1.0000000000001563E-2</v>
      </c>
      <c r="P31">
        <v>7.9428367274026446</v>
      </c>
      <c r="Q31">
        <v>4.5116112897463383</v>
      </c>
      <c r="R31">
        <v>1.7006073597713469</v>
      </c>
      <c r="S31">
        <v>8.4330117899249739</v>
      </c>
      <c r="T31">
        <v>5.4119328331546983</v>
      </c>
      <c r="U31" s="115">
        <f t="shared" si="2"/>
        <v>28.000000000000004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205</v>
      </c>
      <c r="G32">
        <f t="shared" si="5"/>
        <v>28</v>
      </c>
      <c r="H32" s="113"/>
      <c r="I32">
        <f>BRPL_EOD!AG32+BRPL_EOD!AH32</f>
        <v>7.94</v>
      </c>
      <c r="J32">
        <f>BYPL_EOD!AG32+BYPL_EOD!AH32</f>
        <v>4.51</v>
      </c>
      <c r="K32">
        <f>MES_EOD!AG32+MES_EOD!AH32</f>
        <v>1.7</v>
      </c>
      <c r="L32">
        <f>NDMC_EOD!AG32+NDMC_EOD!AH32</f>
        <v>8.43</v>
      </c>
      <c r="M32">
        <f>TPDDL_EOD!AG32+TPDDL_EOD!AH32</f>
        <v>5.41</v>
      </c>
      <c r="N32">
        <f t="shared" si="0"/>
        <v>27.99</v>
      </c>
      <c r="O32" s="113">
        <f t="shared" si="1"/>
        <v>1.0000000000001563E-2</v>
      </c>
      <c r="P32">
        <v>7.9428367274026446</v>
      </c>
      <c r="Q32">
        <v>4.5116112897463383</v>
      </c>
      <c r="R32">
        <v>1.7006073597713469</v>
      </c>
      <c r="S32">
        <v>8.4330117899249739</v>
      </c>
      <c r="T32">
        <v>5.4119328331546983</v>
      </c>
      <c r="U32" s="115">
        <f t="shared" si="2"/>
        <v>28.000000000000004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29</v>
      </c>
      <c r="E33">
        <f>PPCL!P33</f>
        <v>0</v>
      </c>
      <c r="F33">
        <f t="shared" si="4"/>
        <v>205</v>
      </c>
      <c r="G33">
        <f t="shared" si="5"/>
        <v>29</v>
      </c>
      <c r="H33" s="113"/>
      <c r="I33">
        <f>BRPL_EOD!AG33+BRPL_EOD!AH33</f>
        <v>8.23</v>
      </c>
      <c r="J33">
        <f>BYPL_EOD!AG33+BYPL_EOD!AH33</f>
        <v>4.67</v>
      </c>
      <c r="K33">
        <f>MES_EOD!AG33+MES_EOD!AH33</f>
        <v>1.76</v>
      </c>
      <c r="L33">
        <f>NDMC_EOD!AG33+NDMC_EOD!AH33</f>
        <v>8.73</v>
      </c>
      <c r="M33">
        <f>TPDDL_EOD!AG33+TPDDL_EOD!AH33</f>
        <v>5.61</v>
      </c>
      <c r="N33">
        <f t="shared" si="0"/>
        <v>29</v>
      </c>
      <c r="O33" s="113">
        <f t="shared" si="1"/>
        <v>0</v>
      </c>
      <c r="P33">
        <v>8.23</v>
      </c>
      <c r="Q33">
        <v>4.67</v>
      </c>
      <c r="R33">
        <v>1.76</v>
      </c>
      <c r="S33">
        <v>8.73</v>
      </c>
      <c r="T33">
        <v>5.61</v>
      </c>
      <c r="U33" s="115">
        <f t="shared" si="2"/>
        <v>29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29</v>
      </c>
      <c r="E34">
        <f>PPCL!P34</f>
        <v>0</v>
      </c>
      <c r="F34">
        <f t="shared" si="4"/>
        <v>205</v>
      </c>
      <c r="G34">
        <f t="shared" si="5"/>
        <v>29</v>
      </c>
      <c r="H34" s="113"/>
      <c r="I34">
        <f>BRPL_EOD!AG34+BRPL_EOD!AH34</f>
        <v>8.23</v>
      </c>
      <c r="J34">
        <f>BYPL_EOD!AG34+BYPL_EOD!AH34</f>
        <v>4.67</v>
      </c>
      <c r="K34">
        <f>MES_EOD!AG34+MES_EOD!AH34</f>
        <v>1.76</v>
      </c>
      <c r="L34">
        <f>NDMC_EOD!AG34+NDMC_EOD!AH34</f>
        <v>8.73</v>
      </c>
      <c r="M34">
        <f>TPDDL_EOD!AG34+TPDDL_EOD!AH34</f>
        <v>5.61</v>
      </c>
      <c r="N34">
        <f t="shared" si="0"/>
        <v>29</v>
      </c>
      <c r="O34" s="113">
        <f t="shared" si="1"/>
        <v>0</v>
      </c>
      <c r="P34">
        <v>8.23</v>
      </c>
      <c r="Q34">
        <v>4.67</v>
      </c>
      <c r="R34">
        <v>1.76</v>
      </c>
      <c r="S34">
        <v>8.73</v>
      </c>
      <c r="T34">
        <v>5.61</v>
      </c>
      <c r="U34" s="115">
        <f t="shared" si="2"/>
        <v>29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29</v>
      </c>
      <c r="E35">
        <f>PPCL!P35</f>
        <v>0</v>
      </c>
      <c r="F35">
        <f t="shared" si="4"/>
        <v>205</v>
      </c>
      <c r="G35">
        <f t="shared" si="5"/>
        <v>29</v>
      </c>
      <c r="H35" s="113"/>
      <c r="I35">
        <f>BRPL_EOD!AG35+BRPL_EOD!AH35</f>
        <v>8.23</v>
      </c>
      <c r="J35">
        <f>BYPL_EOD!AG35+BYPL_EOD!AH35</f>
        <v>4.67</v>
      </c>
      <c r="K35">
        <f>MES_EOD!AG35+MES_EOD!AH35</f>
        <v>1.76</v>
      </c>
      <c r="L35">
        <f>NDMC_EOD!AG35+NDMC_EOD!AH35</f>
        <v>8.73</v>
      </c>
      <c r="M35">
        <f>TPDDL_EOD!AG35+TPDDL_EOD!AH35</f>
        <v>5.61</v>
      </c>
      <c r="N35">
        <f t="shared" si="0"/>
        <v>29</v>
      </c>
      <c r="O35" s="113">
        <f t="shared" si="1"/>
        <v>0</v>
      </c>
      <c r="P35">
        <v>8.23</v>
      </c>
      <c r="Q35">
        <v>4.67</v>
      </c>
      <c r="R35">
        <v>1.76</v>
      </c>
      <c r="S35">
        <v>8.73</v>
      </c>
      <c r="T35">
        <v>5.61</v>
      </c>
      <c r="U35" s="115">
        <f t="shared" si="2"/>
        <v>29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29</v>
      </c>
      <c r="E36">
        <f>PPCL!P36</f>
        <v>0</v>
      </c>
      <c r="F36">
        <f t="shared" si="4"/>
        <v>205</v>
      </c>
      <c r="G36">
        <f t="shared" si="5"/>
        <v>29</v>
      </c>
      <c r="H36" s="113"/>
      <c r="I36">
        <f>BRPL_EOD!AG36+BRPL_EOD!AH36</f>
        <v>8.23</v>
      </c>
      <c r="J36">
        <f>BYPL_EOD!AG36+BYPL_EOD!AH36</f>
        <v>4.67</v>
      </c>
      <c r="K36">
        <f>MES_EOD!AG36+MES_EOD!AH36</f>
        <v>1.76</v>
      </c>
      <c r="L36">
        <f>NDMC_EOD!AG36+NDMC_EOD!AH36</f>
        <v>8.73</v>
      </c>
      <c r="M36">
        <f>TPDDL_EOD!AG36+TPDDL_EOD!AH36</f>
        <v>5.61</v>
      </c>
      <c r="N36">
        <f t="shared" si="0"/>
        <v>29</v>
      </c>
      <c r="O36" s="113">
        <f t="shared" si="1"/>
        <v>0</v>
      </c>
      <c r="P36">
        <v>8.23</v>
      </c>
      <c r="Q36">
        <v>4.67</v>
      </c>
      <c r="R36">
        <v>1.76</v>
      </c>
      <c r="S36">
        <v>8.73</v>
      </c>
      <c r="T36">
        <v>5.61</v>
      </c>
      <c r="U36" s="115">
        <f t="shared" si="2"/>
        <v>29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29</v>
      </c>
      <c r="E37">
        <f>PPCL!P37</f>
        <v>0</v>
      </c>
      <c r="F37">
        <f t="shared" si="4"/>
        <v>205</v>
      </c>
      <c r="G37">
        <f t="shared" si="5"/>
        <v>29</v>
      </c>
      <c r="H37" s="113"/>
      <c r="I37">
        <f>BRPL_EOD!AG37+BRPL_EOD!AH37</f>
        <v>8.23</v>
      </c>
      <c r="J37">
        <f>BYPL_EOD!AG37+BYPL_EOD!AH37</f>
        <v>4.67</v>
      </c>
      <c r="K37">
        <f>MES_EOD!AG37+MES_EOD!AH37</f>
        <v>1.76</v>
      </c>
      <c r="L37">
        <f>NDMC_EOD!AG37+NDMC_EOD!AH37</f>
        <v>8.73</v>
      </c>
      <c r="M37">
        <f>TPDDL_EOD!AG37+TPDDL_EOD!AH37</f>
        <v>5.61</v>
      </c>
      <c r="N37">
        <f t="shared" si="0"/>
        <v>29</v>
      </c>
      <c r="O37" s="113">
        <f t="shared" si="1"/>
        <v>0</v>
      </c>
      <c r="P37">
        <v>8.23</v>
      </c>
      <c r="Q37">
        <v>4.67</v>
      </c>
      <c r="R37">
        <v>1.76</v>
      </c>
      <c r="S37">
        <v>8.73</v>
      </c>
      <c r="T37">
        <v>5.61</v>
      </c>
      <c r="U37" s="115">
        <f t="shared" si="2"/>
        <v>29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29</v>
      </c>
      <c r="E38">
        <f>PPCL!P38</f>
        <v>0</v>
      </c>
      <c r="F38">
        <f t="shared" si="4"/>
        <v>205</v>
      </c>
      <c r="G38">
        <f t="shared" si="5"/>
        <v>29</v>
      </c>
      <c r="H38" s="113"/>
      <c r="I38">
        <f>BRPL_EOD!AG38+BRPL_EOD!AH38</f>
        <v>8.23</v>
      </c>
      <c r="J38">
        <f>BYPL_EOD!AG38+BYPL_EOD!AH38</f>
        <v>4.67</v>
      </c>
      <c r="K38">
        <f>MES_EOD!AG38+MES_EOD!AH38</f>
        <v>1.76</v>
      </c>
      <c r="L38">
        <f>NDMC_EOD!AG38+NDMC_EOD!AH38</f>
        <v>8.73</v>
      </c>
      <c r="M38">
        <f>TPDDL_EOD!AG38+TPDDL_EOD!AH38</f>
        <v>5.61</v>
      </c>
      <c r="N38">
        <f t="shared" si="0"/>
        <v>29</v>
      </c>
      <c r="O38" s="113">
        <f t="shared" si="1"/>
        <v>0</v>
      </c>
      <c r="P38">
        <v>8.23</v>
      </c>
      <c r="Q38">
        <v>4.67</v>
      </c>
      <c r="R38">
        <v>1.76</v>
      </c>
      <c r="S38">
        <v>8.73</v>
      </c>
      <c r="T38">
        <v>5.61</v>
      </c>
      <c r="U38" s="115">
        <f t="shared" si="2"/>
        <v>29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29</v>
      </c>
      <c r="E39">
        <f>PPCL!P39</f>
        <v>0</v>
      </c>
      <c r="F39">
        <f t="shared" si="4"/>
        <v>205</v>
      </c>
      <c r="G39">
        <f t="shared" si="5"/>
        <v>29</v>
      </c>
      <c r="H39" s="113"/>
      <c r="I39">
        <f>BRPL_EOD!AG39+BRPL_EOD!AH39</f>
        <v>8.23</v>
      </c>
      <c r="J39">
        <f>BYPL_EOD!AG39+BYPL_EOD!AH39</f>
        <v>4.67</v>
      </c>
      <c r="K39">
        <f>MES_EOD!AG39+MES_EOD!AH39</f>
        <v>1.76</v>
      </c>
      <c r="L39">
        <f>NDMC_EOD!AG39+NDMC_EOD!AH39</f>
        <v>8.73</v>
      </c>
      <c r="M39">
        <f>TPDDL_EOD!AG39+TPDDL_EOD!AH39</f>
        <v>5.61</v>
      </c>
      <c r="N39">
        <f t="shared" si="0"/>
        <v>29</v>
      </c>
      <c r="O39" s="113">
        <f t="shared" si="1"/>
        <v>0</v>
      </c>
      <c r="P39">
        <v>8.23</v>
      </c>
      <c r="Q39">
        <v>4.67</v>
      </c>
      <c r="R39">
        <v>1.76</v>
      </c>
      <c r="S39">
        <v>8.73</v>
      </c>
      <c r="T39">
        <v>5.61</v>
      </c>
      <c r="U39" s="115">
        <f t="shared" si="2"/>
        <v>29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29</v>
      </c>
      <c r="E40">
        <f>PPCL!P40</f>
        <v>0</v>
      </c>
      <c r="F40">
        <f t="shared" si="4"/>
        <v>205</v>
      </c>
      <c r="G40">
        <f t="shared" si="5"/>
        <v>29</v>
      </c>
      <c r="H40" s="113"/>
      <c r="I40">
        <f>BRPL_EOD!AG40+BRPL_EOD!AH40</f>
        <v>8.23</v>
      </c>
      <c r="J40">
        <f>BYPL_EOD!AG40+BYPL_EOD!AH40</f>
        <v>4.67</v>
      </c>
      <c r="K40">
        <f>MES_EOD!AG40+MES_EOD!AH40</f>
        <v>1.76</v>
      </c>
      <c r="L40">
        <f>NDMC_EOD!AG40+NDMC_EOD!AH40</f>
        <v>8.73</v>
      </c>
      <c r="M40">
        <f>TPDDL_EOD!AG40+TPDDL_EOD!AH40</f>
        <v>5.61</v>
      </c>
      <c r="N40">
        <f t="shared" si="0"/>
        <v>29</v>
      </c>
      <c r="O40" s="113">
        <f t="shared" si="1"/>
        <v>0</v>
      </c>
      <c r="P40">
        <v>8.23</v>
      </c>
      <c r="Q40">
        <v>4.67</v>
      </c>
      <c r="R40">
        <v>1.76</v>
      </c>
      <c r="S40">
        <v>8.73</v>
      </c>
      <c r="T40">
        <v>5.61</v>
      </c>
      <c r="U40" s="115">
        <f t="shared" si="2"/>
        <v>29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29</v>
      </c>
      <c r="E41">
        <f>PPCL!P41</f>
        <v>0</v>
      </c>
      <c r="F41">
        <f t="shared" si="4"/>
        <v>205</v>
      </c>
      <c r="G41">
        <f t="shared" si="5"/>
        <v>29</v>
      </c>
      <c r="H41" s="113"/>
      <c r="I41">
        <f>BRPL_EOD!AG41+BRPL_EOD!AH41</f>
        <v>8.23</v>
      </c>
      <c r="J41">
        <f>BYPL_EOD!AG41+BYPL_EOD!AH41</f>
        <v>4.67</v>
      </c>
      <c r="K41">
        <f>MES_EOD!AG41+MES_EOD!AH41</f>
        <v>1.76</v>
      </c>
      <c r="L41">
        <f>NDMC_EOD!AG41+NDMC_EOD!AH41</f>
        <v>8.73</v>
      </c>
      <c r="M41">
        <f>TPDDL_EOD!AG41+TPDDL_EOD!AH41</f>
        <v>5.61</v>
      </c>
      <c r="N41">
        <f t="shared" si="0"/>
        <v>29</v>
      </c>
      <c r="O41" s="113">
        <f t="shared" si="1"/>
        <v>0</v>
      </c>
      <c r="P41">
        <v>8.23</v>
      </c>
      <c r="Q41">
        <v>4.67</v>
      </c>
      <c r="R41">
        <v>1.76</v>
      </c>
      <c r="S41">
        <v>8.73</v>
      </c>
      <c r="T41">
        <v>5.61</v>
      </c>
      <c r="U41" s="115">
        <f t="shared" si="2"/>
        <v>29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29</v>
      </c>
      <c r="E42">
        <f>PPCL!P42</f>
        <v>0</v>
      </c>
      <c r="F42">
        <f t="shared" si="4"/>
        <v>205</v>
      </c>
      <c r="G42">
        <f t="shared" si="5"/>
        <v>29</v>
      </c>
      <c r="H42" s="113"/>
      <c r="I42">
        <f>BRPL_EOD!AG42+BRPL_EOD!AH42</f>
        <v>8.23</v>
      </c>
      <c r="J42">
        <f>BYPL_EOD!AG42+BYPL_EOD!AH42</f>
        <v>4.67</v>
      </c>
      <c r="K42">
        <f>MES_EOD!AG42+MES_EOD!AH42</f>
        <v>1.76</v>
      </c>
      <c r="L42">
        <f>NDMC_EOD!AG42+NDMC_EOD!AH42</f>
        <v>8.73</v>
      </c>
      <c r="M42">
        <f>TPDDL_EOD!AG42+TPDDL_EOD!AH42</f>
        <v>5.61</v>
      </c>
      <c r="N42">
        <f t="shared" si="0"/>
        <v>29</v>
      </c>
      <c r="O42" s="113">
        <f t="shared" si="1"/>
        <v>0</v>
      </c>
      <c r="P42">
        <v>8.23</v>
      </c>
      <c r="Q42">
        <v>4.67</v>
      </c>
      <c r="R42">
        <v>1.76</v>
      </c>
      <c r="S42">
        <v>8.73</v>
      </c>
      <c r="T42">
        <v>5.61</v>
      </c>
      <c r="U42" s="115">
        <f t="shared" si="2"/>
        <v>29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25</v>
      </c>
      <c r="E43">
        <f>PPCL!P43</f>
        <v>0</v>
      </c>
      <c r="F43">
        <f t="shared" si="4"/>
        <v>205</v>
      </c>
      <c r="G43">
        <f t="shared" si="5"/>
        <v>25</v>
      </c>
      <c r="H43" s="113"/>
      <c r="I43">
        <f>BRPL_EOD!AG43+BRPL_EOD!AH43</f>
        <v>7.03</v>
      </c>
      <c r="J43">
        <f>BYPL_EOD!AG43+BYPL_EOD!AH43</f>
        <v>4</v>
      </c>
      <c r="K43">
        <f>MES_EOD!AG43+MES_EOD!AH43</f>
        <v>1.51</v>
      </c>
      <c r="L43">
        <f>NDMC_EOD!AG43+NDMC_EOD!AH43</f>
        <v>7.47</v>
      </c>
      <c r="M43">
        <f>TPDDL_EOD!AG43+TPDDL_EOD!AH43</f>
        <v>5</v>
      </c>
      <c r="N43">
        <f t="shared" si="0"/>
        <v>25.01</v>
      </c>
      <c r="O43" s="113">
        <f t="shared" si="1"/>
        <v>-1.0000000000001563E-2</v>
      </c>
      <c r="P43">
        <v>7.0271891243502598</v>
      </c>
      <c r="Q43">
        <v>3.9984006397441023</v>
      </c>
      <c r="R43">
        <v>1.5093962415033986</v>
      </c>
      <c r="S43">
        <v>7.4670131947221101</v>
      </c>
      <c r="T43">
        <v>4.9980007996801277</v>
      </c>
      <c r="U43" s="115">
        <f t="shared" si="2"/>
        <v>25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25</v>
      </c>
      <c r="E44">
        <f>PPCL!P44</f>
        <v>0</v>
      </c>
      <c r="F44">
        <f t="shared" si="4"/>
        <v>205</v>
      </c>
      <c r="G44">
        <f t="shared" si="5"/>
        <v>25</v>
      </c>
      <c r="H44" s="113"/>
      <c r="I44">
        <f>BRPL_EOD!AG44+BRPL_EOD!AH44</f>
        <v>7.03</v>
      </c>
      <c r="J44">
        <f>BYPL_EOD!AG44+BYPL_EOD!AH44</f>
        <v>4</v>
      </c>
      <c r="K44">
        <f>MES_EOD!AG44+MES_EOD!AH44</f>
        <v>1.51</v>
      </c>
      <c r="L44">
        <f>NDMC_EOD!AG44+NDMC_EOD!AH44</f>
        <v>7.47</v>
      </c>
      <c r="M44">
        <f>TPDDL_EOD!AG44+TPDDL_EOD!AH44</f>
        <v>5</v>
      </c>
      <c r="N44">
        <f t="shared" si="0"/>
        <v>25.01</v>
      </c>
      <c r="O44" s="113">
        <f t="shared" si="1"/>
        <v>-1.0000000000001563E-2</v>
      </c>
      <c r="P44">
        <v>7.0271891243502598</v>
      </c>
      <c r="Q44">
        <v>3.9984006397441023</v>
      </c>
      <c r="R44">
        <v>1.5093962415033986</v>
      </c>
      <c r="S44">
        <v>7.4670131947221101</v>
      </c>
      <c r="T44">
        <v>4.9980007996801277</v>
      </c>
      <c r="U44" s="115">
        <f t="shared" si="2"/>
        <v>25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25</v>
      </c>
      <c r="E45">
        <f>PPCL!P45</f>
        <v>0</v>
      </c>
      <c r="F45">
        <f t="shared" si="4"/>
        <v>205</v>
      </c>
      <c r="G45">
        <f t="shared" si="5"/>
        <v>25</v>
      </c>
      <c r="H45" s="113"/>
      <c r="I45">
        <f>BRPL_EOD!AG45+BRPL_EOD!AH45</f>
        <v>7.03</v>
      </c>
      <c r="J45">
        <f>BYPL_EOD!AG45+BYPL_EOD!AH45</f>
        <v>4</v>
      </c>
      <c r="K45">
        <f>MES_EOD!AG45+MES_EOD!AH45</f>
        <v>1.51</v>
      </c>
      <c r="L45">
        <f>NDMC_EOD!AG45+NDMC_EOD!AH45</f>
        <v>7.47</v>
      </c>
      <c r="M45">
        <f>TPDDL_EOD!AG45+TPDDL_EOD!AH45</f>
        <v>5</v>
      </c>
      <c r="N45">
        <f t="shared" si="0"/>
        <v>25.01</v>
      </c>
      <c r="O45" s="113">
        <f t="shared" si="1"/>
        <v>-1.0000000000001563E-2</v>
      </c>
      <c r="P45">
        <v>7.0271891243502598</v>
      </c>
      <c r="Q45">
        <v>3.9984006397441023</v>
      </c>
      <c r="R45">
        <v>1.5093962415033986</v>
      </c>
      <c r="S45">
        <v>7.4670131947221101</v>
      </c>
      <c r="T45">
        <v>4.9980007996801277</v>
      </c>
      <c r="U45" s="115">
        <f t="shared" si="2"/>
        <v>25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25</v>
      </c>
      <c r="E46">
        <f>PPCL!P46</f>
        <v>0</v>
      </c>
      <c r="F46">
        <f t="shared" si="4"/>
        <v>205</v>
      </c>
      <c r="G46">
        <f t="shared" si="5"/>
        <v>25</v>
      </c>
      <c r="H46" s="113"/>
      <c r="I46">
        <f>BRPL_EOD!AG46+BRPL_EOD!AH46</f>
        <v>7.03</v>
      </c>
      <c r="J46">
        <f>BYPL_EOD!AG46+BYPL_EOD!AH46</f>
        <v>4</v>
      </c>
      <c r="K46">
        <f>MES_EOD!AG46+MES_EOD!AH46</f>
        <v>1.51</v>
      </c>
      <c r="L46">
        <f>NDMC_EOD!AG46+NDMC_EOD!AH46</f>
        <v>7.47</v>
      </c>
      <c r="M46">
        <f>TPDDL_EOD!AG46+TPDDL_EOD!AH46</f>
        <v>5</v>
      </c>
      <c r="N46">
        <f t="shared" si="0"/>
        <v>25.01</v>
      </c>
      <c r="O46" s="113">
        <f t="shared" si="1"/>
        <v>-1.0000000000001563E-2</v>
      </c>
      <c r="P46">
        <v>7.0271891243502598</v>
      </c>
      <c r="Q46">
        <v>3.9984006397441023</v>
      </c>
      <c r="R46">
        <v>1.5093962415033986</v>
      </c>
      <c r="S46">
        <v>7.4670131947221101</v>
      </c>
      <c r="T46">
        <v>4.9980007996801277</v>
      </c>
      <c r="U46" s="115">
        <f t="shared" si="2"/>
        <v>25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205</v>
      </c>
      <c r="G47">
        <f t="shared" si="5"/>
        <v>25</v>
      </c>
      <c r="H47" s="113"/>
      <c r="I47">
        <f>BRPL_EOD!AG47+BRPL_EOD!AH47</f>
        <v>7.03</v>
      </c>
      <c r="J47">
        <f>BYPL_EOD!AG47+BYPL_EOD!AH47</f>
        <v>4</v>
      </c>
      <c r="K47">
        <f>MES_EOD!AG47+MES_EOD!AH47</f>
        <v>1.51</v>
      </c>
      <c r="L47">
        <f>NDMC_EOD!AG47+NDMC_EOD!AH47</f>
        <v>7.47</v>
      </c>
      <c r="M47">
        <f>TPDDL_EOD!AG47+TPDDL_EOD!AH47</f>
        <v>5</v>
      </c>
      <c r="N47">
        <f t="shared" si="0"/>
        <v>25.01</v>
      </c>
      <c r="O47" s="113">
        <f t="shared" si="1"/>
        <v>-1.0000000000001563E-2</v>
      </c>
      <c r="P47">
        <v>7.0271891243502598</v>
      </c>
      <c r="Q47">
        <v>3.9984006397441023</v>
      </c>
      <c r="R47">
        <v>1.5093962415033986</v>
      </c>
      <c r="S47">
        <v>7.4670131947221101</v>
      </c>
      <c r="T47">
        <v>4.9980007996801277</v>
      </c>
      <c r="U47" s="115">
        <f t="shared" si="2"/>
        <v>25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205</v>
      </c>
      <c r="G48">
        <f t="shared" si="5"/>
        <v>25</v>
      </c>
      <c r="H48" s="113"/>
      <c r="I48">
        <f>BRPL_EOD!AG48+BRPL_EOD!AH48</f>
        <v>7.03</v>
      </c>
      <c r="J48">
        <f>BYPL_EOD!AG48+BYPL_EOD!AH48</f>
        <v>4</v>
      </c>
      <c r="K48">
        <f>MES_EOD!AG48+MES_EOD!AH48</f>
        <v>1.51</v>
      </c>
      <c r="L48">
        <f>NDMC_EOD!AG48+NDMC_EOD!AH48</f>
        <v>7.47</v>
      </c>
      <c r="M48">
        <f>TPDDL_EOD!AG48+TPDDL_EOD!AH48</f>
        <v>5</v>
      </c>
      <c r="N48">
        <f t="shared" si="0"/>
        <v>25.01</v>
      </c>
      <c r="O48" s="113">
        <f t="shared" si="1"/>
        <v>-1.0000000000001563E-2</v>
      </c>
      <c r="P48">
        <v>7.0271891243502598</v>
      </c>
      <c r="Q48">
        <v>3.9984006397441023</v>
      </c>
      <c r="R48">
        <v>1.5093962415033986</v>
      </c>
      <c r="S48">
        <v>7.4670131947221101</v>
      </c>
      <c r="T48">
        <v>4.9980007996801277</v>
      </c>
      <c r="U48" s="115">
        <f t="shared" si="2"/>
        <v>25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205</v>
      </c>
      <c r="G49">
        <f t="shared" si="5"/>
        <v>25</v>
      </c>
      <c r="H49" s="113"/>
      <c r="I49">
        <f>BRPL_EOD!AG49+BRPL_EOD!AH49</f>
        <v>7.03</v>
      </c>
      <c r="J49">
        <f>BYPL_EOD!AG49+BYPL_EOD!AH49</f>
        <v>4</v>
      </c>
      <c r="K49">
        <f>MES_EOD!AG49+MES_EOD!AH49</f>
        <v>1.51</v>
      </c>
      <c r="L49">
        <f>NDMC_EOD!AG49+NDMC_EOD!AH49</f>
        <v>7.47</v>
      </c>
      <c r="M49">
        <f>TPDDL_EOD!AG49+TPDDL_EOD!AH49</f>
        <v>5</v>
      </c>
      <c r="N49">
        <f t="shared" si="0"/>
        <v>25.01</v>
      </c>
      <c r="O49" s="113">
        <f t="shared" si="1"/>
        <v>-1.0000000000001563E-2</v>
      </c>
      <c r="P49">
        <v>7.0271891243502598</v>
      </c>
      <c r="Q49">
        <v>3.9984006397441023</v>
      </c>
      <c r="R49">
        <v>1.5093962415033986</v>
      </c>
      <c r="S49">
        <v>7.4670131947221101</v>
      </c>
      <c r="T49">
        <v>4.9980007996801277</v>
      </c>
      <c r="U49" s="115">
        <f t="shared" si="2"/>
        <v>25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205</v>
      </c>
      <c r="G50">
        <f t="shared" si="5"/>
        <v>25</v>
      </c>
      <c r="H50" s="113"/>
      <c r="I50">
        <f>BRPL_EOD!AG50+BRPL_EOD!AH50</f>
        <v>7.03</v>
      </c>
      <c r="J50">
        <f>BYPL_EOD!AG50+BYPL_EOD!AH50</f>
        <v>4</v>
      </c>
      <c r="K50">
        <f>MES_EOD!AG50+MES_EOD!AH50</f>
        <v>1.51</v>
      </c>
      <c r="L50">
        <f>NDMC_EOD!AG50+NDMC_EOD!AH50</f>
        <v>7.47</v>
      </c>
      <c r="M50">
        <f>TPDDL_EOD!AG50+TPDDL_EOD!AH50</f>
        <v>5</v>
      </c>
      <c r="N50">
        <f t="shared" si="0"/>
        <v>25.01</v>
      </c>
      <c r="O50" s="113">
        <f t="shared" si="1"/>
        <v>-1.0000000000001563E-2</v>
      </c>
      <c r="P50">
        <v>7.0271891243502598</v>
      </c>
      <c r="Q50">
        <v>3.9984006397441023</v>
      </c>
      <c r="R50">
        <v>1.5093962415033986</v>
      </c>
      <c r="S50">
        <v>7.4670131947221101</v>
      </c>
      <c r="T50">
        <v>4.9980007996801277</v>
      </c>
      <c r="U50" s="115">
        <f t="shared" si="2"/>
        <v>25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21</v>
      </c>
      <c r="E51">
        <f>PPCL!P51</f>
        <v>0</v>
      </c>
      <c r="F51">
        <f t="shared" si="4"/>
        <v>205</v>
      </c>
      <c r="G51">
        <f t="shared" si="5"/>
        <v>21</v>
      </c>
      <c r="H51" s="113"/>
      <c r="I51">
        <f>BRPL_EOD!AG51+BRPL_EOD!AH51</f>
        <v>5.63</v>
      </c>
      <c r="J51">
        <f>BYPL_EOD!AG51+BYPL_EOD!AH51</f>
        <v>3.2</v>
      </c>
      <c r="K51">
        <f>MES_EOD!AG51+MES_EOD!AH51</f>
        <v>1.21</v>
      </c>
      <c r="L51">
        <f>NDMC_EOD!AG51+NDMC_EOD!AH51</f>
        <v>5.97</v>
      </c>
      <c r="M51">
        <f>TPDDL_EOD!AG51+TPDDL_EOD!AH51</f>
        <v>5</v>
      </c>
      <c r="N51">
        <f t="shared" si="0"/>
        <v>21.009999999999998</v>
      </c>
      <c r="O51" s="113">
        <f t="shared" si="1"/>
        <v>-9.9999999999980105E-3</v>
      </c>
      <c r="P51">
        <v>5.627320323655403</v>
      </c>
      <c r="Q51">
        <v>3.1984769157544033</v>
      </c>
      <c r="R51">
        <v>1.2094240837696335</v>
      </c>
      <c r="S51">
        <v>5.9671584959543074</v>
      </c>
      <c r="T51">
        <v>4.9976201808662548</v>
      </c>
      <c r="U51" s="115">
        <f t="shared" si="2"/>
        <v>21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21</v>
      </c>
      <c r="E52">
        <f>PPCL!P52</f>
        <v>0</v>
      </c>
      <c r="F52">
        <f t="shared" si="4"/>
        <v>205</v>
      </c>
      <c r="G52">
        <f t="shared" si="5"/>
        <v>21</v>
      </c>
      <c r="H52" s="113"/>
      <c r="I52">
        <f>BRPL_EOD!AG52+BRPL_EOD!AH52</f>
        <v>5.63</v>
      </c>
      <c r="J52">
        <f>BYPL_EOD!AG52+BYPL_EOD!AH52</f>
        <v>3.2</v>
      </c>
      <c r="K52">
        <f>MES_EOD!AG52+MES_EOD!AH52</f>
        <v>1.21</v>
      </c>
      <c r="L52">
        <f>NDMC_EOD!AG52+NDMC_EOD!AH52</f>
        <v>5.97</v>
      </c>
      <c r="M52">
        <f>TPDDL_EOD!AG52+TPDDL_EOD!AH52</f>
        <v>5</v>
      </c>
      <c r="N52">
        <f t="shared" si="0"/>
        <v>21.009999999999998</v>
      </c>
      <c r="O52" s="113">
        <f t="shared" si="1"/>
        <v>-9.9999999999980105E-3</v>
      </c>
      <c r="P52">
        <v>5.627320323655403</v>
      </c>
      <c r="Q52">
        <v>3.1984769157544033</v>
      </c>
      <c r="R52">
        <v>1.2094240837696335</v>
      </c>
      <c r="S52">
        <v>5.9671584959543074</v>
      </c>
      <c r="T52">
        <v>4.9976201808662548</v>
      </c>
      <c r="U52" s="115">
        <f t="shared" si="2"/>
        <v>21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21</v>
      </c>
      <c r="E53">
        <f>PPCL!P53</f>
        <v>0</v>
      </c>
      <c r="F53">
        <f t="shared" si="4"/>
        <v>205</v>
      </c>
      <c r="G53">
        <f t="shared" si="5"/>
        <v>21</v>
      </c>
      <c r="H53" s="113"/>
      <c r="I53">
        <f>BRPL_EOD!AG53+BRPL_EOD!AH53</f>
        <v>5.63</v>
      </c>
      <c r="J53">
        <f>BYPL_EOD!AG53+BYPL_EOD!AH53</f>
        <v>3.2</v>
      </c>
      <c r="K53">
        <f>MES_EOD!AG53+MES_EOD!AH53</f>
        <v>1.21</v>
      </c>
      <c r="L53">
        <f>NDMC_EOD!AG53+NDMC_EOD!AH53</f>
        <v>5.97</v>
      </c>
      <c r="M53">
        <f>TPDDL_EOD!AG53+TPDDL_EOD!AH53</f>
        <v>5</v>
      </c>
      <c r="N53">
        <f t="shared" si="0"/>
        <v>21.009999999999998</v>
      </c>
      <c r="O53" s="113">
        <f t="shared" si="1"/>
        <v>-9.9999999999980105E-3</v>
      </c>
      <c r="P53">
        <v>5.627320323655403</v>
      </c>
      <c r="Q53">
        <v>3.1984769157544033</v>
      </c>
      <c r="R53">
        <v>1.2094240837696335</v>
      </c>
      <c r="S53">
        <v>5.9671584959543074</v>
      </c>
      <c r="T53">
        <v>4.9976201808662548</v>
      </c>
      <c r="U53" s="115">
        <f t="shared" si="2"/>
        <v>21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21</v>
      </c>
      <c r="E54">
        <f>PPCL!P54</f>
        <v>0</v>
      </c>
      <c r="F54">
        <f t="shared" si="4"/>
        <v>205</v>
      </c>
      <c r="G54">
        <f t="shared" si="5"/>
        <v>21</v>
      </c>
      <c r="H54" s="113"/>
      <c r="I54">
        <f>BRPL_EOD!AG54+BRPL_EOD!AH54</f>
        <v>5.63</v>
      </c>
      <c r="J54">
        <f>BYPL_EOD!AG54+BYPL_EOD!AH54</f>
        <v>3.2</v>
      </c>
      <c r="K54">
        <f>MES_EOD!AG54+MES_EOD!AH54</f>
        <v>1.21</v>
      </c>
      <c r="L54">
        <f>NDMC_EOD!AG54+NDMC_EOD!AH54</f>
        <v>5.97</v>
      </c>
      <c r="M54">
        <f>TPDDL_EOD!AG54+TPDDL_EOD!AH54</f>
        <v>5</v>
      </c>
      <c r="N54">
        <f t="shared" si="0"/>
        <v>21.009999999999998</v>
      </c>
      <c r="O54" s="113">
        <f t="shared" si="1"/>
        <v>-9.9999999999980105E-3</v>
      </c>
      <c r="P54">
        <v>5.627320323655403</v>
      </c>
      <c r="Q54">
        <v>3.1984769157544033</v>
      </c>
      <c r="R54">
        <v>1.2094240837696335</v>
      </c>
      <c r="S54">
        <v>5.9671584959543074</v>
      </c>
      <c r="T54">
        <v>4.9976201808662548</v>
      </c>
      <c r="U54" s="115">
        <f t="shared" si="2"/>
        <v>21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21</v>
      </c>
      <c r="E55">
        <f>PPCL!P55</f>
        <v>0</v>
      </c>
      <c r="F55">
        <f t="shared" si="4"/>
        <v>205</v>
      </c>
      <c r="G55">
        <f t="shared" si="5"/>
        <v>21</v>
      </c>
      <c r="H55" s="113"/>
      <c r="I55">
        <f>BRPL_EOD!AG55+BRPL_EOD!AH55</f>
        <v>5.63</v>
      </c>
      <c r="J55">
        <f>BYPL_EOD!AG55+BYPL_EOD!AH55</f>
        <v>3.2</v>
      </c>
      <c r="K55">
        <f>MES_EOD!AG55+MES_EOD!AH55</f>
        <v>1.21</v>
      </c>
      <c r="L55">
        <f>NDMC_EOD!AG55+NDMC_EOD!AH55</f>
        <v>5.97</v>
      </c>
      <c r="M55">
        <f>TPDDL_EOD!AG55+TPDDL_EOD!AH55</f>
        <v>5</v>
      </c>
      <c r="N55">
        <f t="shared" si="0"/>
        <v>21.009999999999998</v>
      </c>
      <c r="O55" s="113">
        <f t="shared" si="1"/>
        <v>-9.9999999999980105E-3</v>
      </c>
      <c r="P55">
        <v>5.627320323655403</v>
      </c>
      <c r="Q55">
        <v>3.1984769157544033</v>
      </c>
      <c r="R55">
        <v>1.2094240837696335</v>
      </c>
      <c r="S55">
        <v>5.9671584959543074</v>
      </c>
      <c r="T55">
        <v>4.9976201808662548</v>
      </c>
      <c r="U55" s="115">
        <f t="shared" si="2"/>
        <v>21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21</v>
      </c>
      <c r="E56">
        <f>PPCL!P56</f>
        <v>0</v>
      </c>
      <c r="F56">
        <f t="shared" si="4"/>
        <v>205</v>
      </c>
      <c r="G56">
        <f t="shared" si="5"/>
        <v>21</v>
      </c>
      <c r="H56" s="113"/>
      <c r="I56">
        <f>BRPL_EOD!AG56+BRPL_EOD!AH56</f>
        <v>5.63</v>
      </c>
      <c r="J56">
        <f>BYPL_EOD!AG56+BYPL_EOD!AH56</f>
        <v>3.2</v>
      </c>
      <c r="K56">
        <f>MES_EOD!AG56+MES_EOD!AH56</f>
        <v>1.21</v>
      </c>
      <c r="L56">
        <f>NDMC_EOD!AG56+NDMC_EOD!AH56</f>
        <v>5.97</v>
      </c>
      <c r="M56">
        <f>TPDDL_EOD!AG56+TPDDL_EOD!AH56</f>
        <v>5</v>
      </c>
      <c r="N56">
        <f t="shared" si="0"/>
        <v>21.009999999999998</v>
      </c>
      <c r="O56" s="113">
        <f t="shared" si="1"/>
        <v>-9.9999999999980105E-3</v>
      </c>
      <c r="P56">
        <v>5.627320323655403</v>
      </c>
      <c r="Q56">
        <v>3.1984769157544033</v>
      </c>
      <c r="R56">
        <v>1.2094240837696335</v>
      </c>
      <c r="S56">
        <v>5.9671584959543074</v>
      </c>
      <c r="T56">
        <v>4.9976201808662548</v>
      </c>
      <c r="U56" s="115">
        <f t="shared" si="2"/>
        <v>21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22</v>
      </c>
      <c r="E57">
        <f>PPCL!P57</f>
        <v>0</v>
      </c>
      <c r="F57">
        <f t="shared" si="4"/>
        <v>205</v>
      </c>
      <c r="G57">
        <f t="shared" si="5"/>
        <v>22</v>
      </c>
      <c r="H57" s="113"/>
      <c r="I57">
        <f>BRPL_EOD!AG57+BRPL_EOD!AH57</f>
        <v>5.98</v>
      </c>
      <c r="J57">
        <f>BYPL_EOD!AG57+BYPL_EOD!AH57</f>
        <v>3.4</v>
      </c>
      <c r="K57">
        <f>MES_EOD!AG57+MES_EOD!AH57</f>
        <v>1.28</v>
      </c>
      <c r="L57">
        <f>NDMC_EOD!AG57+NDMC_EOD!AH57</f>
        <v>6.35</v>
      </c>
      <c r="M57">
        <f>TPDDL_EOD!AG57+TPDDL_EOD!AH57</f>
        <v>5</v>
      </c>
      <c r="N57">
        <f t="shared" si="0"/>
        <v>22.009999999999998</v>
      </c>
      <c r="O57" s="113">
        <f t="shared" si="1"/>
        <v>-9.9999999999980105E-3</v>
      </c>
      <c r="P57">
        <v>5.9772830531576568</v>
      </c>
      <c r="Q57">
        <v>3.398455247614721</v>
      </c>
      <c r="R57">
        <v>1.2794184461608362</v>
      </c>
      <c r="S57">
        <v>6.3471149477510229</v>
      </c>
      <c r="T57">
        <v>4.997728305315766</v>
      </c>
      <c r="U57" s="115">
        <f t="shared" si="2"/>
        <v>22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22</v>
      </c>
      <c r="E58">
        <f>PPCL!P58</f>
        <v>0</v>
      </c>
      <c r="F58">
        <f t="shared" si="4"/>
        <v>205</v>
      </c>
      <c r="G58">
        <f t="shared" si="5"/>
        <v>22</v>
      </c>
      <c r="H58" s="113"/>
      <c r="I58">
        <f>BRPL_EOD!AG58+BRPL_EOD!AH58</f>
        <v>5.98</v>
      </c>
      <c r="J58">
        <f>BYPL_EOD!AG58+BYPL_EOD!AH58</f>
        <v>3.4</v>
      </c>
      <c r="K58">
        <f>MES_EOD!AG58+MES_EOD!AH58</f>
        <v>1.28</v>
      </c>
      <c r="L58">
        <f>NDMC_EOD!AG58+NDMC_EOD!AH58</f>
        <v>6.35</v>
      </c>
      <c r="M58">
        <f>TPDDL_EOD!AG58+TPDDL_EOD!AH58</f>
        <v>5</v>
      </c>
      <c r="N58">
        <f t="shared" si="0"/>
        <v>22.009999999999998</v>
      </c>
      <c r="O58" s="113">
        <f t="shared" si="1"/>
        <v>-9.9999999999980105E-3</v>
      </c>
      <c r="P58">
        <v>5.9772830531576568</v>
      </c>
      <c r="Q58">
        <v>3.398455247614721</v>
      </c>
      <c r="R58">
        <v>1.2794184461608362</v>
      </c>
      <c r="S58">
        <v>6.3471149477510229</v>
      </c>
      <c r="T58">
        <v>4.997728305315766</v>
      </c>
      <c r="U58" s="115">
        <f t="shared" si="2"/>
        <v>22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23</v>
      </c>
      <c r="E59">
        <f>PPCL!P59</f>
        <v>0</v>
      </c>
      <c r="F59">
        <f t="shared" si="4"/>
        <v>205</v>
      </c>
      <c r="G59">
        <f t="shared" si="5"/>
        <v>23</v>
      </c>
      <c r="H59" s="113"/>
      <c r="I59">
        <f>BRPL_EOD!AG59+BRPL_EOD!AH59</f>
        <v>6.33</v>
      </c>
      <c r="J59">
        <f>BYPL_EOD!AG59+BYPL_EOD!AH59</f>
        <v>3.6</v>
      </c>
      <c r="K59">
        <f>MES_EOD!AG59+MES_EOD!AH59</f>
        <v>1.36</v>
      </c>
      <c r="L59">
        <f>NDMC_EOD!AG59+NDMC_EOD!AH59</f>
        <v>6.72</v>
      </c>
      <c r="M59">
        <f>TPDDL_EOD!AG59+TPDDL_EOD!AH59</f>
        <v>5</v>
      </c>
      <c r="N59">
        <f t="shared" si="0"/>
        <v>23.009999999999998</v>
      </c>
      <c r="O59" s="113">
        <f t="shared" si="1"/>
        <v>-9.9999999999980105E-3</v>
      </c>
      <c r="P59">
        <v>6.3272490221642768</v>
      </c>
      <c r="Q59">
        <v>3.598435462842243</v>
      </c>
      <c r="R59">
        <v>1.3594089526292918</v>
      </c>
      <c r="S59">
        <v>6.7170795306388529</v>
      </c>
      <c r="T59">
        <v>4.997827031725337</v>
      </c>
      <c r="U59" s="115">
        <f t="shared" si="2"/>
        <v>23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23</v>
      </c>
      <c r="E60">
        <f>PPCL!P60</f>
        <v>0</v>
      </c>
      <c r="F60">
        <f t="shared" si="4"/>
        <v>205</v>
      </c>
      <c r="G60">
        <f t="shared" si="5"/>
        <v>23</v>
      </c>
      <c r="H60" s="113"/>
      <c r="I60">
        <f>BRPL_EOD!AG60+BRPL_EOD!AH60</f>
        <v>6.33</v>
      </c>
      <c r="J60">
        <f>BYPL_EOD!AG60+BYPL_EOD!AH60</f>
        <v>3.6</v>
      </c>
      <c r="K60">
        <f>MES_EOD!AG60+MES_EOD!AH60</f>
        <v>1.36</v>
      </c>
      <c r="L60">
        <f>NDMC_EOD!AG60+NDMC_EOD!AH60</f>
        <v>6.72</v>
      </c>
      <c r="M60">
        <f>TPDDL_EOD!AG60+TPDDL_EOD!AH60</f>
        <v>5</v>
      </c>
      <c r="N60">
        <f t="shared" si="0"/>
        <v>23.009999999999998</v>
      </c>
      <c r="O60" s="113">
        <f t="shared" si="1"/>
        <v>-9.9999999999980105E-3</v>
      </c>
      <c r="P60">
        <v>6.3272490221642768</v>
      </c>
      <c r="Q60">
        <v>3.598435462842243</v>
      </c>
      <c r="R60">
        <v>1.3594089526292918</v>
      </c>
      <c r="S60">
        <v>6.7170795306388529</v>
      </c>
      <c r="T60">
        <v>4.997827031725337</v>
      </c>
      <c r="U60" s="115">
        <f t="shared" si="2"/>
        <v>23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23</v>
      </c>
      <c r="E61">
        <f>PPCL!P61</f>
        <v>0</v>
      </c>
      <c r="F61">
        <f t="shared" si="4"/>
        <v>205</v>
      </c>
      <c r="G61">
        <f t="shared" si="5"/>
        <v>23</v>
      </c>
      <c r="H61" s="113"/>
      <c r="I61">
        <f>BRPL_EOD!AG61+BRPL_EOD!AH61</f>
        <v>6.33</v>
      </c>
      <c r="J61">
        <f>BYPL_EOD!AG61+BYPL_EOD!AH61</f>
        <v>3.6</v>
      </c>
      <c r="K61">
        <f>MES_EOD!AG61+MES_EOD!AH61</f>
        <v>1.36</v>
      </c>
      <c r="L61">
        <f>NDMC_EOD!AG61+NDMC_EOD!AH61</f>
        <v>6.72</v>
      </c>
      <c r="M61">
        <f>TPDDL_EOD!AG61+TPDDL_EOD!AH61</f>
        <v>5</v>
      </c>
      <c r="N61">
        <f t="shared" si="0"/>
        <v>23.009999999999998</v>
      </c>
      <c r="O61" s="113">
        <f t="shared" si="1"/>
        <v>-9.9999999999980105E-3</v>
      </c>
      <c r="P61">
        <v>6.3272490221642768</v>
      </c>
      <c r="Q61">
        <v>3.598435462842243</v>
      </c>
      <c r="R61">
        <v>1.3594089526292918</v>
      </c>
      <c r="S61">
        <v>6.7170795306388529</v>
      </c>
      <c r="T61">
        <v>4.997827031725337</v>
      </c>
      <c r="U61" s="115">
        <f t="shared" si="2"/>
        <v>23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23</v>
      </c>
      <c r="E62">
        <f>PPCL!P62</f>
        <v>0</v>
      </c>
      <c r="F62">
        <f t="shared" si="4"/>
        <v>205</v>
      </c>
      <c r="G62">
        <f t="shared" si="5"/>
        <v>23</v>
      </c>
      <c r="H62" s="113"/>
      <c r="I62">
        <f>BRPL_EOD!AG62+BRPL_EOD!AH62</f>
        <v>6.33</v>
      </c>
      <c r="J62">
        <f>BYPL_EOD!AG62+BYPL_EOD!AH62</f>
        <v>3.6</v>
      </c>
      <c r="K62">
        <f>MES_EOD!AG62+MES_EOD!AH62</f>
        <v>1.36</v>
      </c>
      <c r="L62">
        <f>NDMC_EOD!AG62+NDMC_EOD!AH62</f>
        <v>6.72</v>
      </c>
      <c r="M62">
        <f>TPDDL_EOD!AG62+TPDDL_EOD!AH62</f>
        <v>5</v>
      </c>
      <c r="N62">
        <f t="shared" si="0"/>
        <v>23.009999999999998</v>
      </c>
      <c r="O62" s="113">
        <f t="shared" si="1"/>
        <v>-9.9999999999980105E-3</v>
      </c>
      <c r="P62">
        <v>6.3272490221642768</v>
      </c>
      <c r="Q62">
        <v>3.598435462842243</v>
      </c>
      <c r="R62">
        <v>1.3594089526292918</v>
      </c>
      <c r="S62">
        <v>6.7170795306388529</v>
      </c>
      <c r="T62">
        <v>4.997827031725337</v>
      </c>
      <c r="U62" s="115">
        <f t="shared" si="2"/>
        <v>23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23</v>
      </c>
      <c r="E63">
        <f>PPCL!P63</f>
        <v>0</v>
      </c>
      <c r="F63">
        <f t="shared" si="4"/>
        <v>205</v>
      </c>
      <c r="G63">
        <f t="shared" si="5"/>
        <v>23</v>
      </c>
      <c r="H63" s="113"/>
      <c r="I63">
        <f>BRPL_EOD!AG63+BRPL_EOD!AH63</f>
        <v>6.33</v>
      </c>
      <c r="J63">
        <f>BYPL_EOD!AG63+BYPL_EOD!AH63</f>
        <v>3.6</v>
      </c>
      <c r="K63">
        <f>MES_EOD!AG63+MES_EOD!AH63</f>
        <v>1.36</v>
      </c>
      <c r="L63">
        <f>NDMC_EOD!AG63+NDMC_EOD!AH63</f>
        <v>6.72</v>
      </c>
      <c r="M63">
        <f>TPDDL_EOD!AG63+TPDDL_EOD!AH63</f>
        <v>5</v>
      </c>
      <c r="N63">
        <f t="shared" si="0"/>
        <v>23.009999999999998</v>
      </c>
      <c r="O63" s="113">
        <f t="shared" si="1"/>
        <v>-9.9999999999980105E-3</v>
      </c>
      <c r="P63">
        <v>6.3272490221642768</v>
      </c>
      <c r="Q63">
        <v>3.598435462842243</v>
      </c>
      <c r="R63">
        <v>1.3594089526292918</v>
      </c>
      <c r="S63">
        <v>6.7170795306388529</v>
      </c>
      <c r="T63">
        <v>4.997827031725337</v>
      </c>
      <c r="U63" s="115">
        <f t="shared" si="2"/>
        <v>23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23</v>
      </c>
      <c r="E64">
        <f>PPCL!P64</f>
        <v>0</v>
      </c>
      <c r="F64">
        <f t="shared" si="4"/>
        <v>205</v>
      </c>
      <c r="G64">
        <f t="shared" si="5"/>
        <v>23</v>
      </c>
      <c r="H64" s="113"/>
      <c r="I64">
        <f>BRPL_EOD!AG64+BRPL_EOD!AH64</f>
        <v>6.33</v>
      </c>
      <c r="J64">
        <f>BYPL_EOD!AG64+BYPL_EOD!AH64</f>
        <v>3.6</v>
      </c>
      <c r="K64">
        <f>MES_EOD!AG64+MES_EOD!AH64</f>
        <v>1.36</v>
      </c>
      <c r="L64">
        <f>NDMC_EOD!AG64+NDMC_EOD!AH64</f>
        <v>6.72</v>
      </c>
      <c r="M64">
        <f>TPDDL_EOD!AG64+TPDDL_EOD!AH64</f>
        <v>5</v>
      </c>
      <c r="N64">
        <f t="shared" si="0"/>
        <v>23.009999999999998</v>
      </c>
      <c r="O64" s="113">
        <f t="shared" si="1"/>
        <v>-9.9999999999980105E-3</v>
      </c>
      <c r="P64">
        <v>6.3272490221642768</v>
      </c>
      <c r="Q64">
        <v>3.598435462842243</v>
      </c>
      <c r="R64">
        <v>1.3594089526292918</v>
      </c>
      <c r="S64">
        <v>6.7170795306388529</v>
      </c>
      <c r="T64">
        <v>4.997827031725337</v>
      </c>
      <c r="U64" s="115">
        <f t="shared" si="2"/>
        <v>23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23</v>
      </c>
      <c r="E65">
        <f>PPCL!P65</f>
        <v>0</v>
      </c>
      <c r="F65">
        <f t="shared" si="4"/>
        <v>205</v>
      </c>
      <c r="G65">
        <f t="shared" si="5"/>
        <v>23</v>
      </c>
      <c r="H65" s="113"/>
      <c r="I65">
        <f>BRPL_EOD!AG65+BRPL_EOD!AH65</f>
        <v>6.33</v>
      </c>
      <c r="J65">
        <f>BYPL_EOD!AG65+BYPL_EOD!AH65</f>
        <v>3.6</v>
      </c>
      <c r="K65">
        <f>MES_EOD!AG65+MES_EOD!AH65</f>
        <v>1.36</v>
      </c>
      <c r="L65">
        <f>NDMC_EOD!AG65+NDMC_EOD!AH65</f>
        <v>6.72</v>
      </c>
      <c r="M65">
        <f>TPDDL_EOD!AG65+TPDDL_EOD!AH65</f>
        <v>5</v>
      </c>
      <c r="N65">
        <f t="shared" si="0"/>
        <v>23.009999999999998</v>
      </c>
      <c r="O65" s="113">
        <f t="shared" si="1"/>
        <v>-9.9999999999980105E-3</v>
      </c>
      <c r="P65">
        <v>6.3272490221642768</v>
      </c>
      <c r="Q65">
        <v>3.598435462842243</v>
      </c>
      <c r="R65">
        <v>1.3594089526292918</v>
      </c>
      <c r="S65">
        <v>6.7170795306388529</v>
      </c>
      <c r="T65">
        <v>4.997827031725337</v>
      </c>
      <c r="U65" s="115">
        <f t="shared" si="2"/>
        <v>23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23</v>
      </c>
      <c r="E66">
        <f>PPCL!P66</f>
        <v>0</v>
      </c>
      <c r="F66">
        <f t="shared" si="4"/>
        <v>205</v>
      </c>
      <c r="G66">
        <f t="shared" si="5"/>
        <v>23</v>
      </c>
      <c r="H66" s="113"/>
      <c r="I66">
        <f>BRPL_EOD!AG66+BRPL_EOD!AH66</f>
        <v>6.33</v>
      </c>
      <c r="J66">
        <f>BYPL_EOD!AG66+BYPL_EOD!AH66</f>
        <v>3.6</v>
      </c>
      <c r="K66">
        <f>MES_EOD!AG66+MES_EOD!AH66</f>
        <v>1.36</v>
      </c>
      <c r="L66">
        <f>NDMC_EOD!AG66+NDMC_EOD!AH66</f>
        <v>6.72</v>
      </c>
      <c r="M66">
        <f>TPDDL_EOD!AG66+TPDDL_EOD!AH66</f>
        <v>5</v>
      </c>
      <c r="N66">
        <f t="shared" si="0"/>
        <v>23.009999999999998</v>
      </c>
      <c r="O66" s="113">
        <f t="shared" si="1"/>
        <v>-9.9999999999980105E-3</v>
      </c>
      <c r="P66">
        <v>6.3272490221642768</v>
      </c>
      <c r="Q66">
        <v>3.598435462842243</v>
      </c>
      <c r="R66">
        <v>1.3594089526292918</v>
      </c>
      <c r="S66">
        <v>6.7170795306388529</v>
      </c>
      <c r="T66">
        <v>4.997827031725337</v>
      </c>
      <c r="U66" s="115">
        <f t="shared" si="2"/>
        <v>23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23</v>
      </c>
      <c r="E67">
        <f>PPCL!P67</f>
        <v>0</v>
      </c>
      <c r="F67">
        <f t="shared" si="4"/>
        <v>205</v>
      </c>
      <c r="G67">
        <f t="shared" si="5"/>
        <v>23</v>
      </c>
      <c r="H67" s="113"/>
      <c r="I67">
        <f>BRPL_EOD!AG67+BRPL_EOD!AH67</f>
        <v>6.33</v>
      </c>
      <c r="J67">
        <f>BYPL_EOD!AG67+BYPL_EOD!AH67</f>
        <v>3.6</v>
      </c>
      <c r="K67">
        <f>MES_EOD!AG67+MES_EOD!AH67</f>
        <v>1.36</v>
      </c>
      <c r="L67">
        <f>NDMC_EOD!AG67+NDMC_EOD!AH67</f>
        <v>6.72</v>
      </c>
      <c r="M67">
        <f>TPDDL_EOD!AG67+TPDDL_EOD!AH67</f>
        <v>5</v>
      </c>
      <c r="N67">
        <f t="shared" ref="N67:N98" si="6">SUM(I67:M67)</f>
        <v>23.009999999999998</v>
      </c>
      <c r="O67" s="113">
        <f t="shared" ref="O67:O98" si="7">G67-N67</f>
        <v>-9.9999999999980105E-3</v>
      </c>
      <c r="P67">
        <v>6.3272490221642768</v>
      </c>
      <c r="Q67">
        <v>3.598435462842243</v>
      </c>
      <c r="R67">
        <v>1.3594089526292918</v>
      </c>
      <c r="S67">
        <v>6.7170795306388529</v>
      </c>
      <c r="T67">
        <v>4.997827031725337</v>
      </c>
      <c r="U67" s="115">
        <f t="shared" ref="U67:U98" si="8">SUM(P67:T67)</f>
        <v>23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23</v>
      </c>
      <c r="E68">
        <f>PPCL!P68</f>
        <v>0</v>
      </c>
      <c r="F68">
        <f t="shared" ref="F68:F98" si="10">B68+C68</f>
        <v>205</v>
      </c>
      <c r="G68">
        <f t="shared" ref="G68:G98" si="11">D68+E68</f>
        <v>23</v>
      </c>
      <c r="H68" s="113"/>
      <c r="I68">
        <f>BRPL_EOD!AG68+BRPL_EOD!AH68</f>
        <v>6.33</v>
      </c>
      <c r="J68">
        <f>BYPL_EOD!AG68+BYPL_EOD!AH68</f>
        <v>3.6</v>
      </c>
      <c r="K68">
        <f>MES_EOD!AG68+MES_EOD!AH68</f>
        <v>1.36</v>
      </c>
      <c r="L68">
        <f>NDMC_EOD!AG68+NDMC_EOD!AH68</f>
        <v>6.72</v>
      </c>
      <c r="M68">
        <f>TPDDL_EOD!AG68+TPDDL_EOD!AH68</f>
        <v>5</v>
      </c>
      <c r="N68">
        <f t="shared" si="6"/>
        <v>23.009999999999998</v>
      </c>
      <c r="O68" s="113">
        <f t="shared" si="7"/>
        <v>-9.9999999999980105E-3</v>
      </c>
      <c r="P68">
        <v>6.3272490221642768</v>
      </c>
      <c r="Q68">
        <v>3.598435462842243</v>
      </c>
      <c r="R68">
        <v>1.3594089526292918</v>
      </c>
      <c r="S68">
        <v>6.7170795306388529</v>
      </c>
      <c r="T68">
        <v>4.997827031725337</v>
      </c>
      <c r="U68" s="115">
        <f t="shared" si="8"/>
        <v>23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23</v>
      </c>
      <c r="E69">
        <f>PPCL!P69</f>
        <v>0</v>
      </c>
      <c r="F69">
        <f t="shared" si="10"/>
        <v>205</v>
      </c>
      <c r="G69">
        <f t="shared" si="11"/>
        <v>23</v>
      </c>
      <c r="H69" s="113"/>
      <c r="I69">
        <f>BRPL_EOD!AG69+BRPL_EOD!AH69</f>
        <v>6.33</v>
      </c>
      <c r="J69">
        <f>BYPL_EOD!AG69+BYPL_EOD!AH69</f>
        <v>3.6</v>
      </c>
      <c r="K69">
        <f>MES_EOD!AG69+MES_EOD!AH69</f>
        <v>1.36</v>
      </c>
      <c r="L69">
        <f>NDMC_EOD!AG69+NDMC_EOD!AH69</f>
        <v>6.72</v>
      </c>
      <c r="M69">
        <f>TPDDL_EOD!AG69+TPDDL_EOD!AH69</f>
        <v>5</v>
      </c>
      <c r="N69">
        <f t="shared" si="6"/>
        <v>23.009999999999998</v>
      </c>
      <c r="O69" s="113">
        <f t="shared" si="7"/>
        <v>-9.9999999999980105E-3</v>
      </c>
      <c r="P69">
        <v>6.3272490221642768</v>
      </c>
      <c r="Q69">
        <v>3.598435462842243</v>
      </c>
      <c r="R69">
        <v>1.3594089526292918</v>
      </c>
      <c r="S69">
        <v>6.7170795306388529</v>
      </c>
      <c r="T69">
        <v>4.997827031725337</v>
      </c>
      <c r="U69" s="115">
        <f t="shared" si="8"/>
        <v>23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23</v>
      </c>
      <c r="E70">
        <f>PPCL!P70</f>
        <v>0</v>
      </c>
      <c r="F70">
        <f t="shared" si="10"/>
        <v>205</v>
      </c>
      <c r="G70">
        <f t="shared" si="11"/>
        <v>23</v>
      </c>
      <c r="H70" s="113"/>
      <c r="I70">
        <f>BRPL_EOD!AG70+BRPL_EOD!AH70</f>
        <v>6.33</v>
      </c>
      <c r="J70">
        <f>BYPL_EOD!AG70+BYPL_EOD!AH70</f>
        <v>3.6</v>
      </c>
      <c r="K70">
        <f>MES_EOD!AG70+MES_EOD!AH70</f>
        <v>1.36</v>
      </c>
      <c r="L70">
        <f>NDMC_EOD!AG70+NDMC_EOD!AH70</f>
        <v>6.72</v>
      </c>
      <c r="M70">
        <f>TPDDL_EOD!AG70+TPDDL_EOD!AH70</f>
        <v>5</v>
      </c>
      <c r="N70">
        <f t="shared" si="6"/>
        <v>23.009999999999998</v>
      </c>
      <c r="O70" s="113">
        <f t="shared" si="7"/>
        <v>-9.9999999999980105E-3</v>
      </c>
      <c r="P70">
        <v>6.3272490221642768</v>
      </c>
      <c r="Q70">
        <v>3.598435462842243</v>
      </c>
      <c r="R70">
        <v>1.3594089526292918</v>
      </c>
      <c r="S70">
        <v>6.7170795306388529</v>
      </c>
      <c r="T70">
        <v>4.997827031725337</v>
      </c>
      <c r="U70" s="115">
        <f t="shared" si="8"/>
        <v>23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23</v>
      </c>
      <c r="E71">
        <f>PPCL!P71</f>
        <v>0</v>
      </c>
      <c r="F71">
        <f t="shared" si="10"/>
        <v>205</v>
      </c>
      <c r="G71">
        <f t="shared" si="11"/>
        <v>23</v>
      </c>
      <c r="H71" s="113"/>
      <c r="I71">
        <f>BRPL_EOD!AG71+BRPL_EOD!AH71</f>
        <v>6.33</v>
      </c>
      <c r="J71">
        <f>BYPL_EOD!AG71+BYPL_EOD!AH71</f>
        <v>3.6</v>
      </c>
      <c r="K71">
        <f>MES_EOD!AG71+MES_EOD!AH71</f>
        <v>1.36</v>
      </c>
      <c r="L71">
        <f>NDMC_EOD!AG71+NDMC_EOD!AH71</f>
        <v>6.72</v>
      </c>
      <c r="M71">
        <f>TPDDL_EOD!AG71+TPDDL_EOD!AH71</f>
        <v>5</v>
      </c>
      <c r="N71">
        <f t="shared" si="6"/>
        <v>23.009999999999998</v>
      </c>
      <c r="O71" s="113">
        <f t="shared" si="7"/>
        <v>-9.9999999999980105E-3</v>
      </c>
      <c r="P71">
        <v>6.3272490221642768</v>
      </c>
      <c r="Q71">
        <v>3.598435462842243</v>
      </c>
      <c r="R71">
        <v>1.3594089526292918</v>
      </c>
      <c r="S71">
        <v>6.7170795306388529</v>
      </c>
      <c r="T71">
        <v>4.997827031725337</v>
      </c>
      <c r="U71" s="115">
        <f t="shared" si="8"/>
        <v>23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23</v>
      </c>
      <c r="E72">
        <f>PPCL!P72</f>
        <v>0</v>
      </c>
      <c r="F72">
        <f t="shared" si="10"/>
        <v>205</v>
      </c>
      <c r="G72">
        <f t="shared" si="11"/>
        <v>23</v>
      </c>
      <c r="H72" s="113"/>
      <c r="I72">
        <f>BRPL_EOD!AG72+BRPL_EOD!AH72</f>
        <v>6.33</v>
      </c>
      <c r="J72">
        <f>BYPL_EOD!AG72+BYPL_EOD!AH72</f>
        <v>3.6</v>
      </c>
      <c r="K72">
        <f>MES_EOD!AG72+MES_EOD!AH72</f>
        <v>1.36</v>
      </c>
      <c r="L72">
        <f>NDMC_EOD!AG72+NDMC_EOD!AH72</f>
        <v>6.72</v>
      </c>
      <c r="M72">
        <f>TPDDL_EOD!AG72+TPDDL_EOD!AH72</f>
        <v>5</v>
      </c>
      <c r="N72">
        <f t="shared" si="6"/>
        <v>23.009999999999998</v>
      </c>
      <c r="O72" s="113">
        <f t="shared" si="7"/>
        <v>-9.9999999999980105E-3</v>
      </c>
      <c r="P72">
        <v>6.3272490221642768</v>
      </c>
      <c r="Q72">
        <v>3.598435462842243</v>
      </c>
      <c r="R72">
        <v>1.3594089526292918</v>
      </c>
      <c r="S72">
        <v>6.7170795306388529</v>
      </c>
      <c r="T72">
        <v>4.997827031725337</v>
      </c>
      <c r="U72" s="115">
        <f t="shared" si="8"/>
        <v>23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23</v>
      </c>
      <c r="E73">
        <f>PPCL!P73</f>
        <v>0</v>
      </c>
      <c r="F73">
        <f t="shared" si="10"/>
        <v>205</v>
      </c>
      <c r="G73">
        <f t="shared" si="11"/>
        <v>23</v>
      </c>
      <c r="H73" s="113"/>
      <c r="I73">
        <f>BRPL_EOD!AG73+BRPL_EOD!AH73</f>
        <v>6.33</v>
      </c>
      <c r="J73">
        <f>BYPL_EOD!AG73+BYPL_EOD!AH73</f>
        <v>3.6</v>
      </c>
      <c r="K73">
        <f>MES_EOD!AG73+MES_EOD!AH73</f>
        <v>1.36</v>
      </c>
      <c r="L73">
        <f>NDMC_EOD!AG73+NDMC_EOD!AH73</f>
        <v>6.72</v>
      </c>
      <c r="M73">
        <f>TPDDL_EOD!AG73+TPDDL_EOD!AH73</f>
        <v>5</v>
      </c>
      <c r="N73">
        <f t="shared" si="6"/>
        <v>23.009999999999998</v>
      </c>
      <c r="O73" s="113">
        <f t="shared" si="7"/>
        <v>-9.9999999999980105E-3</v>
      </c>
      <c r="P73">
        <v>6.3272490221642768</v>
      </c>
      <c r="Q73">
        <v>3.598435462842243</v>
      </c>
      <c r="R73">
        <v>1.3594089526292918</v>
      </c>
      <c r="S73">
        <v>6.7170795306388529</v>
      </c>
      <c r="T73">
        <v>4.997827031725337</v>
      </c>
      <c r="U73" s="115">
        <f t="shared" si="8"/>
        <v>23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23</v>
      </c>
      <c r="E74">
        <f>PPCL!P74</f>
        <v>0</v>
      </c>
      <c r="F74">
        <f t="shared" si="10"/>
        <v>205</v>
      </c>
      <c r="G74">
        <f t="shared" si="11"/>
        <v>23</v>
      </c>
      <c r="H74" s="113"/>
      <c r="I74">
        <f>BRPL_EOD!AG74+BRPL_EOD!AH74</f>
        <v>6.33</v>
      </c>
      <c r="J74">
        <f>BYPL_EOD!AG74+BYPL_EOD!AH74</f>
        <v>3.6</v>
      </c>
      <c r="K74">
        <f>MES_EOD!AG74+MES_EOD!AH74</f>
        <v>1.36</v>
      </c>
      <c r="L74">
        <f>NDMC_EOD!AG74+NDMC_EOD!AH74</f>
        <v>6.72</v>
      </c>
      <c r="M74">
        <f>TPDDL_EOD!AG74+TPDDL_EOD!AH74</f>
        <v>5</v>
      </c>
      <c r="N74">
        <f t="shared" si="6"/>
        <v>23.009999999999998</v>
      </c>
      <c r="O74" s="113">
        <f t="shared" si="7"/>
        <v>-9.9999999999980105E-3</v>
      </c>
      <c r="P74">
        <v>6.3272490221642768</v>
      </c>
      <c r="Q74">
        <v>3.598435462842243</v>
      </c>
      <c r="R74">
        <v>1.3594089526292918</v>
      </c>
      <c r="S74">
        <v>6.7170795306388529</v>
      </c>
      <c r="T74">
        <v>4.997827031725337</v>
      </c>
      <c r="U74" s="115">
        <f t="shared" si="8"/>
        <v>23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23</v>
      </c>
      <c r="E75">
        <f>PPCL!P75</f>
        <v>0</v>
      </c>
      <c r="F75">
        <f t="shared" si="10"/>
        <v>205</v>
      </c>
      <c r="G75">
        <f t="shared" si="11"/>
        <v>23</v>
      </c>
      <c r="H75" s="113"/>
      <c r="I75">
        <f>BRPL_EOD!AG75+BRPL_EOD!AH75</f>
        <v>6.33</v>
      </c>
      <c r="J75">
        <f>BYPL_EOD!AG75+BYPL_EOD!AH75</f>
        <v>3.6</v>
      </c>
      <c r="K75">
        <f>MES_EOD!AG75+MES_EOD!AH75</f>
        <v>1.36</v>
      </c>
      <c r="L75">
        <f>NDMC_EOD!AG75+NDMC_EOD!AH75</f>
        <v>6.72</v>
      </c>
      <c r="M75">
        <f>TPDDL_EOD!AG75+TPDDL_EOD!AH75</f>
        <v>5</v>
      </c>
      <c r="N75">
        <f t="shared" si="6"/>
        <v>23.009999999999998</v>
      </c>
      <c r="O75" s="113">
        <f t="shared" si="7"/>
        <v>-9.9999999999980105E-3</v>
      </c>
      <c r="P75">
        <v>6.3272490221642768</v>
      </c>
      <c r="Q75">
        <v>3.598435462842243</v>
      </c>
      <c r="R75">
        <v>1.3594089526292918</v>
      </c>
      <c r="S75">
        <v>6.7170795306388529</v>
      </c>
      <c r="T75">
        <v>4.997827031725337</v>
      </c>
      <c r="U75" s="115">
        <f t="shared" si="8"/>
        <v>23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23</v>
      </c>
      <c r="E76">
        <f>PPCL!P76</f>
        <v>0</v>
      </c>
      <c r="F76">
        <f t="shared" si="10"/>
        <v>205</v>
      </c>
      <c r="G76">
        <f t="shared" si="11"/>
        <v>23</v>
      </c>
      <c r="H76" s="113"/>
      <c r="I76">
        <f>BRPL_EOD!AG76+BRPL_EOD!AH76</f>
        <v>6.33</v>
      </c>
      <c r="J76">
        <f>BYPL_EOD!AG76+BYPL_EOD!AH76</f>
        <v>3.6</v>
      </c>
      <c r="K76">
        <f>MES_EOD!AG76+MES_EOD!AH76</f>
        <v>1.36</v>
      </c>
      <c r="L76">
        <f>NDMC_EOD!AG76+NDMC_EOD!AH76</f>
        <v>6.72</v>
      </c>
      <c r="M76">
        <f>TPDDL_EOD!AG76+TPDDL_EOD!AH76</f>
        <v>5</v>
      </c>
      <c r="N76">
        <f t="shared" si="6"/>
        <v>23.009999999999998</v>
      </c>
      <c r="O76" s="113">
        <f t="shared" si="7"/>
        <v>-9.9999999999980105E-3</v>
      </c>
      <c r="P76">
        <v>6.3272490221642768</v>
      </c>
      <c r="Q76">
        <v>3.598435462842243</v>
      </c>
      <c r="R76">
        <v>1.3594089526292918</v>
      </c>
      <c r="S76">
        <v>6.7170795306388529</v>
      </c>
      <c r="T76">
        <v>4.997827031725337</v>
      </c>
      <c r="U76" s="115">
        <f t="shared" si="8"/>
        <v>23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23</v>
      </c>
      <c r="E77">
        <f>PPCL!P77</f>
        <v>0</v>
      </c>
      <c r="F77">
        <f t="shared" si="10"/>
        <v>205</v>
      </c>
      <c r="G77">
        <f t="shared" si="11"/>
        <v>23</v>
      </c>
      <c r="H77" s="113"/>
      <c r="I77">
        <f>BRPL_EOD!AG77+BRPL_EOD!AH77</f>
        <v>6.33</v>
      </c>
      <c r="J77">
        <f>BYPL_EOD!AG77+BYPL_EOD!AH77</f>
        <v>3.6</v>
      </c>
      <c r="K77">
        <f>MES_EOD!AG77+MES_EOD!AH77</f>
        <v>1.36</v>
      </c>
      <c r="L77">
        <f>NDMC_EOD!AG77+NDMC_EOD!AH77</f>
        <v>6.72</v>
      </c>
      <c r="M77">
        <f>TPDDL_EOD!AG77+TPDDL_EOD!AH77</f>
        <v>5</v>
      </c>
      <c r="N77">
        <f t="shared" si="6"/>
        <v>23.009999999999998</v>
      </c>
      <c r="O77" s="113">
        <f t="shared" si="7"/>
        <v>-9.9999999999980105E-3</v>
      </c>
      <c r="P77">
        <v>6.3272490221642768</v>
      </c>
      <c r="Q77">
        <v>3.598435462842243</v>
      </c>
      <c r="R77">
        <v>1.3594089526292918</v>
      </c>
      <c r="S77">
        <v>6.7170795306388529</v>
      </c>
      <c r="T77">
        <v>4.997827031725337</v>
      </c>
      <c r="U77" s="115">
        <f t="shared" si="8"/>
        <v>23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23</v>
      </c>
      <c r="E78">
        <f>PPCL!P78</f>
        <v>0</v>
      </c>
      <c r="F78">
        <f t="shared" si="10"/>
        <v>205</v>
      </c>
      <c r="G78">
        <f t="shared" si="11"/>
        <v>23</v>
      </c>
      <c r="H78" s="113"/>
      <c r="I78">
        <f>BRPL_EOD!AG78+BRPL_EOD!AH78</f>
        <v>6.33</v>
      </c>
      <c r="J78">
        <f>BYPL_EOD!AG78+BYPL_EOD!AH78</f>
        <v>3.6</v>
      </c>
      <c r="K78">
        <f>MES_EOD!AG78+MES_EOD!AH78</f>
        <v>1.36</v>
      </c>
      <c r="L78">
        <f>NDMC_EOD!AG78+NDMC_EOD!AH78</f>
        <v>6.72</v>
      </c>
      <c r="M78">
        <f>TPDDL_EOD!AG78+TPDDL_EOD!AH78</f>
        <v>5</v>
      </c>
      <c r="N78">
        <f t="shared" si="6"/>
        <v>23.009999999999998</v>
      </c>
      <c r="O78" s="113">
        <f t="shared" si="7"/>
        <v>-9.9999999999980105E-3</v>
      </c>
      <c r="P78">
        <v>6.3272490221642768</v>
      </c>
      <c r="Q78">
        <v>3.598435462842243</v>
      </c>
      <c r="R78">
        <v>1.3594089526292918</v>
      </c>
      <c r="S78">
        <v>6.7170795306388529</v>
      </c>
      <c r="T78">
        <v>4.997827031725337</v>
      </c>
      <c r="U78" s="115">
        <f t="shared" si="8"/>
        <v>23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23</v>
      </c>
      <c r="E79">
        <f>PPCL!P79</f>
        <v>0</v>
      </c>
      <c r="F79">
        <f t="shared" si="10"/>
        <v>205</v>
      </c>
      <c r="G79">
        <f t="shared" si="11"/>
        <v>23</v>
      </c>
      <c r="H79" s="113"/>
      <c r="I79">
        <f>BRPL_EOD!AG79+BRPL_EOD!AH79</f>
        <v>6.33</v>
      </c>
      <c r="J79">
        <f>BYPL_EOD!AG79+BYPL_EOD!AH79</f>
        <v>3.6</v>
      </c>
      <c r="K79">
        <f>MES_EOD!AG79+MES_EOD!AH79</f>
        <v>1.36</v>
      </c>
      <c r="L79">
        <f>NDMC_EOD!AG79+NDMC_EOD!AH79</f>
        <v>6.72</v>
      </c>
      <c r="M79">
        <f>TPDDL_EOD!AG79+TPDDL_EOD!AH79</f>
        <v>5</v>
      </c>
      <c r="N79">
        <f t="shared" si="6"/>
        <v>23.009999999999998</v>
      </c>
      <c r="O79" s="113">
        <f t="shared" si="7"/>
        <v>-9.9999999999980105E-3</v>
      </c>
      <c r="P79">
        <v>6.3272490221642768</v>
      </c>
      <c r="Q79">
        <v>3.598435462842243</v>
      </c>
      <c r="R79">
        <v>1.3594089526292918</v>
      </c>
      <c r="S79">
        <v>6.7170795306388529</v>
      </c>
      <c r="T79">
        <v>4.997827031725337</v>
      </c>
      <c r="U79" s="115">
        <f t="shared" si="8"/>
        <v>23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23</v>
      </c>
      <c r="E80">
        <f>PPCL!P80</f>
        <v>0</v>
      </c>
      <c r="F80">
        <f t="shared" si="10"/>
        <v>205</v>
      </c>
      <c r="G80">
        <f t="shared" si="11"/>
        <v>23</v>
      </c>
      <c r="H80" s="113"/>
      <c r="I80">
        <f>BRPL_EOD!AG80+BRPL_EOD!AH80</f>
        <v>6.33</v>
      </c>
      <c r="J80">
        <f>BYPL_EOD!AG80+BYPL_EOD!AH80</f>
        <v>3.6</v>
      </c>
      <c r="K80">
        <f>MES_EOD!AG80+MES_EOD!AH80</f>
        <v>1.36</v>
      </c>
      <c r="L80">
        <f>NDMC_EOD!AG80+NDMC_EOD!AH80</f>
        <v>6.72</v>
      </c>
      <c r="M80">
        <f>TPDDL_EOD!AG80+TPDDL_EOD!AH80</f>
        <v>5</v>
      </c>
      <c r="N80">
        <f t="shared" si="6"/>
        <v>23.009999999999998</v>
      </c>
      <c r="O80" s="113">
        <f t="shared" si="7"/>
        <v>-9.9999999999980105E-3</v>
      </c>
      <c r="P80">
        <v>6.3272490221642768</v>
      </c>
      <c r="Q80">
        <v>3.598435462842243</v>
      </c>
      <c r="R80">
        <v>1.3594089526292918</v>
      </c>
      <c r="S80">
        <v>6.7170795306388529</v>
      </c>
      <c r="T80">
        <v>4.997827031725337</v>
      </c>
      <c r="U80" s="115">
        <f t="shared" si="8"/>
        <v>23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23</v>
      </c>
      <c r="E81">
        <f>PPCL!P81</f>
        <v>0</v>
      </c>
      <c r="F81">
        <f t="shared" si="10"/>
        <v>205</v>
      </c>
      <c r="G81">
        <f t="shared" si="11"/>
        <v>23</v>
      </c>
      <c r="H81" s="113"/>
      <c r="I81">
        <f>BRPL_EOD!AG81+BRPL_EOD!AH81</f>
        <v>6.33</v>
      </c>
      <c r="J81">
        <f>BYPL_EOD!AG81+BYPL_EOD!AH81</f>
        <v>3.6</v>
      </c>
      <c r="K81">
        <f>MES_EOD!AG81+MES_EOD!AH81</f>
        <v>1.36</v>
      </c>
      <c r="L81">
        <f>NDMC_EOD!AG81+NDMC_EOD!AH81</f>
        <v>6.72</v>
      </c>
      <c r="M81">
        <f>TPDDL_EOD!AG81+TPDDL_EOD!AH81</f>
        <v>5</v>
      </c>
      <c r="N81">
        <f t="shared" si="6"/>
        <v>23.009999999999998</v>
      </c>
      <c r="O81" s="113">
        <f t="shared" si="7"/>
        <v>-9.9999999999980105E-3</v>
      </c>
      <c r="P81">
        <v>6.3272490221642768</v>
      </c>
      <c r="Q81">
        <v>3.598435462842243</v>
      </c>
      <c r="R81">
        <v>1.3594089526292918</v>
      </c>
      <c r="S81">
        <v>6.7170795306388529</v>
      </c>
      <c r="T81">
        <v>4.997827031725337</v>
      </c>
      <c r="U81" s="115">
        <f t="shared" si="8"/>
        <v>23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23</v>
      </c>
      <c r="E82">
        <f>PPCL!P82</f>
        <v>0</v>
      </c>
      <c r="F82">
        <f t="shared" si="10"/>
        <v>205</v>
      </c>
      <c r="G82">
        <f t="shared" si="11"/>
        <v>23</v>
      </c>
      <c r="H82" s="113"/>
      <c r="I82">
        <f>BRPL_EOD!AG82+BRPL_EOD!AH82</f>
        <v>6.33</v>
      </c>
      <c r="J82">
        <f>BYPL_EOD!AG82+BYPL_EOD!AH82</f>
        <v>3.6</v>
      </c>
      <c r="K82">
        <f>MES_EOD!AG82+MES_EOD!AH82</f>
        <v>1.36</v>
      </c>
      <c r="L82">
        <f>NDMC_EOD!AG82+NDMC_EOD!AH82</f>
        <v>6.72</v>
      </c>
      <c r="M82">
        <f>TPDDL_EOD!AG82+TPDDL_EOD!AH82</f>
        <v>5</v>
      </c>
      <c r="N82">
        <f t="shared" si="6"/>
        <v>23.009999999999998</v>
      </c>
      <c r="O82" s="113">
        <f t="shared" si="7"/>
        <v>-9.9999999999980105E-3</v>
      </c>
      <c r="P82">
        <v>6.3272490221642768</v>
      </c>
      <c r="Q82">
        <v>3.598435462842243</v>
      </c>
      <c r="R82">
        <v>1.3594089526292918</v>
      </c>
      <c r="S82">
        <v>6.7170795306388529</v>
      </c>
      <c r="T82">
        <v>4.997827031725337</v>
      </c>
      <c r="U82" s="115">
        <f t="shared" si="8"/>
        <v>23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23</v>
      </c>
      <c r="E83">
        <f>PPCL!P83</f>
        <v>0</v>
      </c>
      <c r="F83">
        <f t="shared" si="10"/>
        <v>205</v>
      </c>
      <c r="G83">
        <f t="shared" si="11"/>
        <v>23</v>
      </c>
      <c r="H83" s="113"/>
      <c r="I83">
        <f>BRPL_EOD!AG83+BRPL_EOD!AH83</f>
        <v>6.33</v>
      </c>
      <c r="J83">
        <f>BYPL_EOD!AG83+BYPL_EOD!AH83</f>
        <v>3.6</v>
      </c>
      <c r="K83">
        <f>MES_EOD!AG83+MES_EOD!AH83</f>
        <v>1.36</v>
      </c>
      <c r="L83">
        <f>NDMC_EOD!AG83+NDMC_EOD!AH83</f>
        <v>6.72</v>
      </c>
      <c r="M83">
        <f>TPDDL_EOD!AG83+TPDDL_EOD!AH83</f>
        <v>5</v>
      </c>
      <c r="N83">
        <f t="shared" si="6"/>
        <v>23.009999999999998</v>
      </c>
      <c r="O83" s="113">
        <f t="shared" si="7"/>
        <v>-9.9999999999980105E-3</v>
      </c>
      <c r="P83">
        <v>6.3272490221642768</v>
      </c>
      <c r="Q83">
        <v>3.598435462842243</v>
      </c>
      <c r="R83">
        <v>1.3594089526292918</v>
      </c>
      <c r="S83">
        <v>6.7170795306388529</v>
      </c>
      <c r="T83">
        <v>4.997827031725337</v>
      </c>
      <c r="U83" s="115">
        <f t="shared" si="8"/>
        <v>23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23</v>
      </c>
      <c r="E84">
        <f>PPCL!P84</f>
        <v>0</v>
      </c>
      <c r="F84">
        <f t="shared" si="10"/>
        <v>205</v>
      </c>
      <c r="G84">
        <f t="shared" si="11"/>
        <v>23</v>
      </c>
      <c r="H84" s="113"/>
      <c r="I84">
        <f>BRPL_EOD!AG84+BRPL_EOD!AH84</f>
        <v>6.33</v>
      </c>
      <c r="J84">
        <f>BYPL_EOD!AG84+BYPL_EOD!AH84</f>
        <v>3.6</v>
      </c>
      <c r="K84">
        <f>MES_EOD!AG84+MES_EOD!AH84</f>
        <v>1.36</v>
      </c>
      <c r="L84">
        <f>NDMC_EOD!AG84+NDMC_EOD!AH84</f>
        <v>6.72</v>
      </c>
      <c r="M84">
        <f>TPDDL_EOD!AG84+TPDDL_EOD!AH84</f>
        <v>5</v>
      </c>
      <c r="N84">
        <f t="shared" si="6"/>
        <v>23.009999999999998</v>
      </c>
      <c r="O84" s="113">
        <f t="shared" si="7"/>
        <v>-9.9999999999980105E-3</v>
      </c>
      <c r="P84">
        <v>6.3272490221642768</v>
      </c>
      <c r="Q84">
        <v>3.598435462842243</v>
      </c>
      <c r="R84">
        <v>1.3594089526292918</v>
      </c>
      <c r="S84">
        <v>6.7170795306388529</v>
      </c>
      <c r="T84">
        <v>4.997827031725337</v>
      </c>
      <c r="U84" s="115">
        <f t="shared" si="8"/>
        <v>23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23</v>
      </c>
      <c r="E85">
        <f>PPCL!P85</f>
        <v>0</v>
      </c>
      <c r="F85">
        <f t="shared" si="10"/>
        <v>205</v>
      </c>
      <c r="G85">
        <f t="shared" si="11"/>
        <v>23</v>
      </c>
      <c r="H85" s="113"/>
      <c r="I85">
        <f>BRPL_EOD!AG85+BRPL_EOD!AH85</f>
        <v>6.33</v>
      </c>
      <c r="J85">
        <f>BYPL_EOD!AG85+BYPL_EOD!AH85</f>
        <v>3.6</v>
      </c>
      <c r="K85">
        <f>MES_EOD!AG85+MES_EOD!AH85</f>
        <v>1.36</v>
      </c>
      <c r="L85">
        <f>NDMC_EOD!AG85+NDMC_EOD!AH85</f>
        <v>6.72</v>
      </c>
      <c r="M85">
        <f>TPDDL_EOD!AG85+TPDDL_EOD!AH85</f>
        <v>5</v>
      </c>
      <c r="N85">
        <f t="shared" si="6"/>
        <v>23.009999999999998</v>
      </c>
      <c r="O85" s="113">
        <f t="shared" si="7"/>
        <v>-9.9999999999980105E-3</v>
      </c>
      <c r="P85">
        <v>6.3272490221642768</v>
      </c>
      <c r="Q85">
        <v>3.598435462842243</v>
      </c>
      <c r="R85">
        <v>1.3594089526292918</v>
      </c>
      <c r="S85">
        <v>6.7170795306388529</v>
      </c>
      <c r="T85">
        <v>4.997827031725337</v>
      </c>
      <c r="U85" s="115">
        <f t="shared" si="8"/>
        <v>23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23</v>
      </c>
      <c r="E86">
        <f>PPCL!P86</f>
        <v>0</v>
      </c>
      <c r="F86">
        <f t="shared" si="10"/>
        <v>205</v>
      </c>
      <c r="G86">
        <f t="shared" si="11"/>
        <v>23</v>
      </c>
      <c r="H86" s="113"/>
      <c r="I86">
        <f>BRPL_EOD!AG86+BRPL_EOD!AH86</f>
        <v>6.33</v>
      </c>
      <c r="J86">
        <f>BYPL_EOD!AG86+BYPL_EOD!AH86</f>
        <v>3.6</v>
      </c>
      <c r="K86">
        <f>MES_EOD!AG86+MES_EOD!AH86</f>
        <v>1.36</v>
      </c>
      <c r="L86">
        <f>NDMC_EOD!AG86+NDMC_EOD!AH86</f>
        <v>6.72</v>
      </c>
      <c r="M86">
        <f>TPDDL_EOD!AG86+TPDDL_EOD!AH86</f>
        <v>5</v>
      </c>
      <c r="N86">
        <f t="shared" si="6"/>
        <v>23.009999999999998</v>
      </c>
      <c r="O86" s="113">
        <f t="shared" si="7"/>
        <v>-9.9999999999980105E-3</v>
      </c>
      <c r="P86">
        <v>6.3272490221642768</v>
      </c>
      <c r="Q86">
        <v>3.598435462842243</v>
      </c>
      <c r="R86">
        <v>1.3594089526292918</v>
      </c>
      <c r="S86">
        <v>6.7170795306388529</v>
      </c>
      <c r="T86">
        <v>4.997827031725337</v>
      </c>
      <c r="U86" s="115">
        <f t="shared" si="8"/>
        <v>23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25</v>
      </c>
      <c r="E87">
        <f>PPCL!P87</f>
        <v>0</v>
      </c>
      <c r="F87">
        <f t="shared" si="10"/>
        <v>205</v>
      </c>
      <c r="G87">
        <f t="shared" si="11"/>
        <v>25</v>
      </c>
      <c r="H87" s="113"/>
      <c r="I87">
        <f>BRPL_EOD!AG87+BRPL_EOD!AH87</f>
        <v>7.03</v>
      </c>
      <c r="J87">
        <f>BYPL_EOD!AG87+BYPL_EOD!AH87</f>
        <v>4</v>
      </c>
      <c r="K87">
        <f>MES_EOD!AG87+MES_EOD!AH87</f>
        <v>1.51</v>
      </c>
      <c r="L87">
        <f>NDMC_EOD!AG87+NDMC_EOD!AH87</f>
        <v>7.47</v>
      </c>
      <c r="M87">
        <f>TPDDL_EOD!AG87+TPDDL_EOD!AH87</f>
        <v>5</v>
      </c>
      <c r="N87">
        <f t="shared" si="6"/>
        <v>25.01</v>
      </c>
      <c r="O87" s="113">
        <f t="shared" si="7"/>
        <v>-1.0000000000001563E-2</v>
      </c>
      <c r="P87">
        <v>7.0271891243502598</v>
      </c>
      <c r="Q87">
        <v>3.9984006397441023</v>
      </c>
      <c r="R87">
        <v>1.5093962415033986</v>
      </c>
      <c r="S87">
        <v>7.4670131947221101</v>
      </c>
      <c r="T87">
        <v>4.9980007996801277</v>
      </c>
      <c r="U87" s="115">
        <f t="shared" si="8"/>
        <v>25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25</v>
      </c>
      <c r="E88">
        <f>PPCL!P88</f>
        <v>0</v>
      </c>
      <c r="F88">
        <f t="shared" si="10"/>
        <v>205</v>
      </c>
      <c r="G88">
        <f t="shared" si="11"/>
        <v>25</v>
      </c>
      <c r="H88" s="113"/>
      <c r="I88">
        <f>BRPL_EOD!AG88+BRPL_EOD!AH88</f>
        <v>7.03</v>
      </c>
      <c r="J88">
        <f>BYPL_EOD!AG88+BYPL_EOD!AH88</f>
        <v>4</v>
      </c>
      <c r="K88">
        <f>MES_EOD!AG88+MES_EOD!AH88</f>
        <v>1.51</v>
      </c>
      <c r="L88">
        <f>NDMC_EOD!AG88+NDMC_EOD!AH88</f>
        <v>7.47</v>
      </c>
      <c r="M88">
        <f>TPDDL_EOD!AG88+TPDDL_EOD!AH88</f>
        <v>5</v>
      </c>
      <c r="N88">
        <f t="shared" si="6"/>
        <v>25.01</v>
      </c>
      <c r="O88" s="113">
        <f t="shared" si="7"/>
        <v>-1.0000000000001563E-2</v>
      </c>
      <c r="P88">
        <v>7.0271891243502598</v>
      </c>
      <c r="Q88">
        <v>3.9984006397441023</v>
      </c>
      <c r="R88">
        <v>1.5093962415033986</v>
      </c>
      <c r="S88">
        <v>7.4670131947221101</v>
      </c>
      <c r="T88">
        <v>4.9980007996801277</v>
      </c>
      <c r="U88" s="115">
        <f t="shared" si="8"/>
        <v>25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25</v>
      </c>
      <c r="E89">
        <f>PPCL!P89</f>
        <v>0</v>
      </c>
      <c r="F89">
        <f t="shared" si="10"/>
        <v>205</v>
      </c>
      <c r="G89">
        <f t="shared" si="11"/>
        <v>25</v>
      </c>
      <c r="H89" s="113"/>
      <c r="I89">
        <f>BRPL_EOD!AG89+BRPL_EOD!AH89</f>
        <v>7.03</v>
      </c>
      <c r="J89">
        <f>BYPL_EOD!AG89+BYPL_EOD!AH89</f>
        <v>4</v>
      </c>
      <c r="K89">
        <f>MES_EOD!AG89+MES_EOD!AH89</f>
        <v>1.51</v>
      </c>
      <c r="L89">
        <f>NDMC_EOD!AG89+NDMC_EOD!AH89</f>
        <v>7.47</v>
      </c>
      <c r="M89">
        <f>TPDDL_EOD!AG89+TPDDL_EOD!AH89</f>
        <v>5</v>
      </c>
      <c r="N89">
        <f t="shared" si="6"/>
        <v>25.01</v>
      </c>
      <c r="O89" s="113">
        <f t="shared" si="7"/>
        <v>-1.0000000000001563E-2</v>
      </c>
      <c r="P89">
        <v>7.0271891243502598</v>
      </c>
      <c r="Q89">
        <v>3.9984006397441023</v>
      </c>
      <c r="R89">
        <v>1.5093962415033986</v>
      </c>
      <c r="S89">
        <v>7.4670131947221101</v>
      </c>
      <c r="T89">
        <v>4.9980007996801277</v>
      </c>
      <c r="U89" s="115">
        <f t="shared" si="8"/>
        <v>25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25</v>
      </c>
      <c r="E90">
        <f>PPCL!P90</f>
        <v>0</v>
      </c>
      <c r="F90">
        <f t="shared" si="10"/>
        <v>205</v>
      </c>
      <c r="G90">
        <f t="shared" si="11"/>
        <v>25</v>
      </c>
      <c r="H90" s="113"/>
      <c r="I90">
        <f>BRPL_EOD!AG90+BRPL_EOD!AH90</f>
        <v>7.03</v>
      </c>
      <c r="J90">
        <f>BYPL_EOD!AG90+BYPL_EOD!AH90</f>
        <v>4</v>
      </c>
      <c r="K90">
        <f>MES_EOD!AG90+MES_EOD!AH90</f>
        <v>1.51</v>
      </c>
      <c r="L90">
        <f>NDMC_EOD!AG90+NDMC_EOD!AH90</f>
        <v>7.47</v>
      </c>
      <c r="M90">
        <f>TPDDL_EOD!AG90+TPDDL_EOD!AH90</f>
        <v>5</v>
      </c>
      <c r="N90">
        <f t="shared" si="6"/>
        <v>25.01</v>
      </c>
      <c r="O90" s="113">
        <f t="shared" si="7"/>
        <v>-1.0000000000001563E-2</v>
      </c>
      <c r="P90">
        <v>7.0271891243502598</v>
      </c>
      <c r="Q90">
        <v>3.9984006397441023</v>
      </c>
      <c r="R90">
        <v>1.5093962415033986</v>
      </c>
      <c r="S90">
        <v>7.4670131947221101</v>
      </c>
      <c r="T90">
        <v>4.9980007996801277</v>
      </c>
      <c r="U90" s="115">
        <f t="shared" si="8"/>
        <v>25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25</v>
      </c>
      <c r="E91">
        <f>PPCL!P91</f>
        <v>0</v>
      </c>
      <c r="F91">
        <f t="shared" si="10"/>
        <v>205</v>
      </c>
      <c r="G91">
        <f t="shared" si="11"/>
        <v>25</v>
      </c>
      <c r="H91" s="113"/>
      <c r="I91">
        <f>BRPL_EOD!AG91+BRPL_EOD!AH91</f>
        <v>7.03</v>
      </c>
      <c r="J91">
        <f>BYPL_EOD!AG91+BYPL_EOD!AH91</f>
        <v>4</v>
      </c>
      <c r="K91">
        <f>MES_EOD!AG91+MES_EOD!AH91</f>
        <v>1.51</v>
      </c>
      <c r="L91">
        <f>NDMC_EOD!AG91+NDMC_EOD!AH91</f>
        <v>7.47</v>
      </c>
      <c r="M91">
        <f>TPDDL_EOD!AG91+TPDDL_EOD!AH91</f>
        <v>5</v>
      </c>
      <c r="N91">
        <f t="shared" si="6"/>
        <v>25.01</v>
      </c>
      <c r="O91" s="113">
        <f t="shared" si="7"/>
        <v>-1.0000000000001563E-2</v>
      </c>
      <c r="P91">
        <v>7.0271891243502598</v>
      </c>
      <c r="Q91">
        <v>3.9984006397441023</v>
      </c>
      <c r="R91">
        <v>1.5093962415033986</v>
      </c>
      <c r="S91">
        <v>7.4670131947221101</v>
      </c>
      <c r="T91">
        <v>4.9980007996801277</v>
      </c>
      <c r="U91" s="115">
        <f t="shared" si="8"/>
        <v>25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25</v>
      </c>
      <c r="E92">
        <f>PPCL!P92</f>
        <v>0</v>
      </c>
      <c r="F92">
        <f t="shared" si="10"/>
        <v>205</v>
      </c>
      <c r="G92">
        <f t="shared" si="11"/>
        <v>25</v>
      </c>
      <c r="H92" s="113"/>
      <c r="I92">
        <f>BRPL_EOD!AG92+BRPL_EOD!AH92</f>
        <v>7.03</v>
      </c>
      <c r="J92">
        <f>BYPL_EOD!AG92+BYPL_EOD!AH92</f>
        <v>4</v>
      </c>
      <c r="K92">
        <f>MES_EOD!AG92+MES_EOD!AH92</f>
        <v>1.51</v>
      </c>
      <c r="L92">
        <f>NDMC_EOD!AG92+NDMC_EOD!AH92</f>
        <v>7.47</v>
      </c>
      <c r="M92">
        <f>TPDDL_EOD!AG92+TPDDL_EOD!AH92</f>
        <v>5</v>
      </c>
      <c r="N92">
        <f t="shared" si="6"/>
        <v>25.01</v>
      </c>
      <c r="O92" s="113">
        <f t="shared" si="7"/>
        <v>-1.0000000000001563E-2</v>
      </c>
      <c r="P92">
        <v>7.0271891243502598</v>
      </c>
      <c r="Q92">
        <v>3.9984006397441023</v>
      </c>
      <c r="R92">
        <v>1.5093962415033986</v>
      </c>
      <c r="S92">
        <v>7.4670131947221101</v>
      </c>
      <c r="T92">
        <v>4.9980007996801277</v>
      </c>
      <c r="U92" s="115">
        <f t="shared" si="8"/>
        <v>25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25</v>
      </c>
      <c r="E93">
        <f>PPCL!P93</f>
        <v>0</v>
      </c>
      <c r="F93">
        <f t="shared" si="10"/>
        <v>205</v>
      </c>
      <c r="G93">
        <f t="shared" si="11"/>
        <v>25</v>
      </c>
      <c r="H93" s="113"/>
      <c r="I93">
        <f>BRPL_EOD!AG93+BRPL_EOD!AH93</f>
        <v>7.03</v>
      </c>
      <c r="J93">
        <f>BYPL_EOD!AG93+BYPL_EOD!AH93</f>
        <v>4</v>
      </c>
      <c r="K93">
        <f>MES_EOD!AG93+MES_EOD!AH93</f>
        <v>1.51</v>
      </c>
      <c r="L93">
        <f>NDMC_EOD!AG93+NDMC_EOD!AH93</f>
        <v>7.47</v>
      </c>
      <c r="M93">
        <f>TPDDL_EOD!AG93+TPDDL_EOD!AH93</f>
        <v>5</v>
      </c>
      <c r="N93">
        <f t="shared" si="6"/>
        <v>25.01</v>
      </c>
      <c r="O93" s="113">
        <f t="shared" si="7"/>
        <v>-1.0000000000001563E-2</v>
      </c>
      <c r="P93">
        <v>7.0271891243502598</v>
      </c>
      <c r="Q93">
        <v>3.9984006397441023</v>
      </c>
      <c r="R93">
        <v>1.5093962415033986</v>
      </c>
      <c r="S93">
        <v>7.4670131947221101</v>
      </c>
      <c r="T93">
        <v>4.9980007996801277</v>
      </c>
      <c r="U93" s="115">
        <f t="shared" si="8"/>
        <v>25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25</v>
      </c>
      <c r="E94">
        <f>PPCL!P94</f>
        <v>0</v>
      </c>
      <c r="F94">
        <f t="shared" si="10"/>
        <v>205</v>
      </c>
      <c r="G94">
        <f t="shared" si="11"/>
        <v>25</v>
      </c>
      <c r="H94" s="113"/>
      <c r="I94">
        <f>BRPL_EOD!AG94+BRPL_EOD!AH94</f>
        <v>7.03</v>
      </c>
      <c r="J94">
        <f>BYPL_EOD!AG94+BYPL_EOD!AH94</f>
        <v>4</v>
      </c>
      <c r="K94">
        <f>MES_EOD!AG94+MES_EOD!AH94</f>
        <v>1.51</v>
      </c>
      <c r="L94">
        <f>NDMC_EOD!AG94+NDMC_EOD!AH94</f>
        <v>7.47</v>
      </c>
      <c r="M94">
        <f>TPDDL_EOD!AG94+TPDDL_EOD!AH94</f>
        <v>5</v>
      </c>
      <c r="N94">
        <f t="shared" si="6"/>
        <v>25.01</v>
      </c>
      <c r="O94" s="113">
        <f t="shared" si="7"/>
        <v>-1.0000000000001563E-2</v>
      </c>
      <c r="P94">
        <v>7.0271891243502598</v>
      </c>
      <c r="Q94">
        <v>3.9984006397441023</v>
      </c>
      <c r="R94">
        <v>1.5093962415033986</v>
      </c>
      <c r="S94">
        <v>7.4670131947221101</v>
      </c>
      <c r="T94">
        <v>4.9980007996801277</v>
      </c>
      <c r="U94" s="115">
        <f t="shared" si="8"/>
        <v>25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25</v>
      </c>
      <c r="E95">
        <f>PPCL!P95</f>
        <v>0</v>
      </c>
      <c r="F95">
        <f t="shared" si="10"/>
        <v>205</v>
      </c>
      <c r="G95">
        <f t="shared" si="11"/>
        <v>25</v>
      </c>
      <c r="H95" s="113"/>
      <c r="I95">
        <f>BRPL_EOD!AG95+BRPL_EOD!AH95</f>
        <v>7.03</v>
      </c>
      <c r="J95">
        <f>BYPL_EOD!AG95+BYPL_EOD!AH95</f>
        <v>4</v>
      </c>
      <c r="K95">
        <f>MES_EOD!AG95+MES_EOD!AH95</f>
        <v>1.51</v>
      </c>
      <c r="L95">
        <f>NDMC_EOD!AG95+NDMC_EOD!AH95</f>
        <v>7.47</v>
      </c>
      <c r="M95">
        <f>TPDDL_EOD!AG95+TPDDL_EOD!AH95</f>
        <v>5</v>
      </c>
      <c r="N95">
        <f t="shared" si="6"/>
        <v>25.01</v>
      </c>
      <c r="O95" s="113">
        <f t="shared" si="7"/>
        <v>-1.0000000000001563E-2</v>
      </c>
      <c r="P95">
        <v>7.0271891243502598</v>
      </c>
      <c r="Q95">
        <v>3.9984006397441023</v>
      </c>
      <c r="R95">
        <v>1.5093962415033986</v>
      </c>
      <c r="S95">
        <v>7.4670131947221101</v>
      </c>
      <c r="T95">
        <v>4.9980007996801277</v>
      </c>
      <c r="U95" s="115">
        <f t="shared" si="8"/>
        <v>25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25</v>
      </c>
      <c r="E96">
        <f>PPCL!P96</f>
        <v>0</v>
      </c>
      <c r="F96">
        <f t="shared" si="10"/>
        <v>205</v>
      </c>
      <c r="G96">
        <f t="shared" si="11"/>
        <v>25</v>
      </c>
      <c r="H96" s="113"/>
      <c r="I96">
        <f>BRPL_EOD!AG96+BRPL_EOD!AH96</f>
        <v>7.03</v>
      </c>
      <c r="J96">
        <f>BYPL_EOD!AG96+BYPL_EOD!AH96</f>
        <v>4</v>
      </c>
      <c r="K96">
        <f>MES_EOD!AG96+MES_EOD!AH96</f>
        <v>1.51</v>
      </c>
      <c r="L96">
        <f>NDMC_EOD!AG96+NDMC_EOD!AH96</f>
        <v>7.47</v>
      </c>
      <c r="M96">
        <f>TPDDL_EOD!AG96+TPDDL_EOD!AH96</f>
        <v>5</v>
      </c>
      <c r="N96">
        <f t="shared" si="6"/>
        <v>25.01</v>
      </c>
      <c r="O96" s="113">
        <f t="shared" si="7"/>
        <v>-1.0000000000001563E-2</v>
      </c>
      <c r="P96">
        <v>7.0271891243502598</v>
      </c>
      <c r="Q96">
        <v>3.9984006397441023</v>
      </c>
      <c r="R96">
        <v>1.5093962415033986</v>
      </c>
      <c r="S96">
        <v>7.4670131947221101</v>
      </c>
      <c r="T96">
        <v>4.9980007996801277</v>
      </c>
      <c r="U96" s="115">
        <f t="shared" si="8"/>
        <v>25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25</v>
      </c>
      <c r="E97">
        <f>PPCL!P97</f>
        <v>0</v>
      </c>
      <c r="F97">
        <f t="shared" si="10"/>
        <v>205</v>
      </c>
      <c r="G97">
        <f t="shared" si="11"/>
        <v>25</v>
      </c>
      <c r="H97" s="113"/>
      <c r="I97">
        <f>BRPL_EOD!AG97+BRPL_EOD!AH97</f>
        <v>7.03</v>
      </c>
      <c r="J97">
        <f>BYPL_EOD!AG97+BYPL_EOD!AH97</f>
        <v>4</v>
      </c>
      <c r="K97">
        <f>MES_EOD!AG97+MES_EOD!AH97</f>
        <v>1.51</v>
      </c>
      <c r="L97">
        <f>NDMC_EOD!AG97+NDMC_EOD!AH97</f>
        <v>7.47</v>
      </c>
      <c r="M97">
        <f>TPDDL_EOD!AG97+TPDDL_EOD!AH97</f>
        <v>5</v>
      </c>
      <c r="N97">
        <f t="shared" si="6"/>
        <v>25.01</v>
      </c>
      <c r="O97" s="113">
        <f t="shared" si="7"/>
        <v>-1.0000000000001563E-2</v>
      </c>
      <c r="P97">
        <v>7.0271891243502598</v>
      </c>
      <c r="Q97">
        <v>3.9984006397441023</v>
      </c>
      <c r="R97">
        <v>1.5093962415033986</v>
      </c>
      <c r="S97">
        <v>7.4670131947221101</v>
      </c>
      <c r="T97">
        <v>4.9980007996801277</v>
      </c>
      <c r="U97" s="115">
        <f t="shared" si="8"/>
        <v>25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25</v>
      </c>
      <c r="E98">
        <f>PPCL!P98</f>
        <v>0</v>
      </c>
      <c r="F98">
        <f t="shared" si="10"/>
        <v>205</v>
      </c>
      <c r="G98">
        <f t="shared" si="11"/>
        <v>25</v>
      </c>
      <c r="H98" s="113"/>
      <c r="I98">
        <f>BRPL_EOD!AG98+BRPL_EOD!AH98</f>
        <v>7.03</v>
      </c>
      <c r="J98">
        <f>BYPL_EOD!AG98+BYPL_EOD!AH98</f>
        <v>4</v>
      </c>
      <c r="K98">
        <f>MES_EOD!AG98+MES_EOD!AH98</f>
        <v>1.51</v>
      </c>
      <c r="L98">
        <f>NDMC_EOD!AG98+NDMC_EOD!AH98</f>
        <v>7.47</v>
      </c>
      <c r="M98">
        <f>TPDDL_EOD!AG98+TPDDL_EOD!AH98</f>
        <v>5</v>
      </c>
      <c r="N98">
        <f t="shared" si="6"/>
        <v>25.01</v>
      </c>
      <c r="O98" s="113">
        <f t="shared" si="7"/>
        <v>-1.0000000000001563E-2</v>
      </c>
      <c r="P98">
        <v>7.0271891243502598</v>
      </c>
      <c r="Q98">
        <v>3.9984006397441023</v>
      </c>
      <c r="R98">
        <v>1.5093962415033986</v>
      </c>
      <c r="S98">
        <v>7.4670131947221101</v>
      </c>
      <c r="T98">
        <v>4.9980007996801277</v>
      </c>
      <c r="U98" s="115">
        <f t="shared" si="8"/>
        <v>25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0.60199999999999998</v>
      </c>
      <c r="E99" s="115">
        <f t="shared" si="12"/>
        <v>0</v>
      </c>
      <c r="F99" s="115">
        <f t="shared" si="12"/>
        <v>4.92</v>
      </c>
      <c r="G99" s="115">
        <f t="shared" si="12"/>
        <v>0.60199999999999998</v>
      </c>
      <c r="H99" s="115"/>
      <c r="I99" s="115">
        <f t="shared" si="12"/>
        <v>0.16839499999999993</v>
      </c>
      <c r="J99" s="115">
        <f t="shared" si="12"/>
        <v>9.5715000000000064E-2</v>
      </c>
      <c r="K99" s="115">
        <f t="shared" si="12"/>
        <v>3.6119999999999979E-2</v>
      </c>
      <c r="L99" s="115">
        <f t="shared" si="12"/>
        <v>0.17878000000000041</v>
      </c>
      <c r="M99" s="115">
        <f t="shared" si="12"/>
        <v>0.12313000000000002</v>
      </c>
      <c r="N99" s="115">
        <f t="shared" si="12"/>
        <v>0.60214000000000067</v>
      </c>
      <c r="O99" s="115">
        <f t="shared" si="12"/>
        <v>-1.399999999999899E-4</v>
      </c>
      <c r="P99" s="115">
        <f t="shared" si="12"/>
        <v>0.16835634956659257</v>
      </c>
      <c r="Q99" s="115">
        <f t="shared" si="12"/>
        <v>9.5693012330290775E-2</v>
      </c>
      <c r="R99" s="115">
        <f t="shared" si="12"/>
        <v>3.6111694626569026E-2</v>
      </c>
      <c r="S99" s="115">
        <f t="shared" si="12"/>
        <v>0.17873895538286019</v>
      </c>
      <c r="T99" s="115">
        <f t="shared" si="12"/>
        <v>0.1230999880936878</v>
      </c>
      <c r="U99" s="115">
        <f t="shared" si="12"/>
        <v>0.60199999999999998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14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9.0299999999999994</v>
      </c>
      <c r="N3">
        <f t="shared" ref="N3:N66" si="0">SUM(I3:M3)</f>
        <v>33.11</v>
      </c>
      <c r="O3" s="113">
        <f t="shared" ref="O3:O66" si="1">G3-N3</f>
        <v>0.49000000000000199</v>
      </c>
      <c r="P3">
        <v>14.207188160676534</v>
      </c>
      <c r="Q3">
        <v>8.1183932346723058</v>
      </c>
      <c r="R3">
        <v>0</v>
      </c>
      <c r="S3">
        <v>2.1107822410147992</v>
      </c>
      <c r="T3">
        <v>9.163636363636364</v>
      </c>
      <c r="U3" s="115">
        <f t="shared" ref="U3:U66" si="2">SUM(P3:T3)</f>
        <v>33.600000000000009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14.02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10.01</v>
      </c>
      <c r="N4">
        <f t="shared" si="0"/>
        <v>34.11</v>
      </c>
      <c r="O4" s="113">
        <f t="shared" si="1"/>
        <v>0.49000000000000199</v>
      </c>
      <c r="P4">
        <v>14.22140134857813</v>
      </c>
      <c r="Q4">
        <v>8.1149223101729699</v>
      </c>
      <c r="R4">
        <v>0</v>
      </c>
      <c r="S4">
        <v>2.1098798006449724</v>
      </c>
      <c r="T4">
        <v>10.153796540603929</v>
      </c>
      <c r="U4" s="115">
        <f t="shared" si="2"/>
        <v>34.6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14.02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10.01</v>
      </c>
      <c r="N5">
        <f t="shared" si="0"/>
        <v>34.11</v>
      </c>
      <c r="O5" s="113">
        <f t="shared" si="1"/>
        <v>0.49000000000000199</v>
      </c>
      <c r="P5">
        <v>14.22140134857813</v>
      </c>
      <c r="Q5">
        <v>8.1149223101729699</v>
      </c>
      <c r="R5">
        <v>0</v>
      </c>
      <c r="S5">
        <v>2.1098798006449724</v>
      </c>
      <c r="T5">
        <v>10.153796540603929</v>
      </c>
      <c r="U5" s="115">
        <f t="shared" si="2"/>
        <v>34.6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14.02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10.01</v>
      </c>
      <c r="N6">
        <f t="shared" si="0"/>
        <v>34.11</v>
      </c>
      <c r="O6" s="113">
        <f t="shared" si="1"/>
        <v>0.49000000000000199</v>
      </c>
      <c r="P6">
        <v>14.22140134857813</v>
      </c>
      <c r="Q6">
        <v>8.1149223101729699</v>
      </c>
      <c r="R6">
        <v>0</v>
      </c>
      <c r="S6">
        <v>2.1098798006449724</v>
      </c>
      <c r="T6">
        <v>10.153796540603929</v>
      </c>
      <c r="U6" s="115">
        <f t="shared" si="2"/>
        <v>34.6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14.02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10.01</v>
      </c>
      <c r="N7">
        <f t="shared" si="0"/>
        <v>34.11</v>
      </c>
      <c r="O7" s="113">
        <f t="shared" si="1"/>
        <v>0.49000000000000199</v>
      </c>
      <c r="P7">
        <v>14.22140134857813</v>
      </c>
      <c r="Q7">
        <v>8.1149223101729699</v>
      </c>
      <c r="R7">
        <v>0</v>
      </c>
      <c r="S7">
        <v>2.1098798006449724</v>
      </c>
      <c r="T7">
        <v>10.153796540603929</v>
      </c>
      <c r="U7" s="115">
        <f t="shared" si="2"/>
        <v>34.6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14.02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10.01</v>
      </c>
      <c r="N8">
        <f t="shared" si="0"/>
        <v>34.11</v>
      </c>
      <c r="O8" s="113">
        <f t="shared" si="1"/>
        <v>0.49000000000000199</v>
      </c>
      <c r="P8">
        <v>14.22140134857813</v>
      </c>
      <c r="Q8">
        <v>8.1149223101729699</v>
      </c>
      <c r="R8">
        <v>0</v>
      </c>
      <c r="S8">
        <v>2.1098798006449724</v>
      </c>
      <c r="T8">
        <v>10.153796540603929</v>
      </c>
      <c r="U8" s="115">
        <f t="shared" si="2"/>
        <v>34.6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3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3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3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3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3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3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3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3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3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3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14.6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10.43</v>
      </c>
      <c r="N22">
        <f t="shared" si="0"/>
        <v>35.11</v>
      </c>
      <c r="O22" s="113">
        <f t="shared" si="1"/>
        <v>0.49000000000000199</v>
      </c>
      <c r="P22">
        <v>14.803759612645971</v>
      </c>
      <c r="Q22">
        <v>8.11164910281971</v>
      </c>
      <c r="R22">
        <v>0</v>
      </c>
      <c r="S22">
        <v>2.1090287667331244</v>
      </c>
      <c r="T22">
        <v>10.575562517801197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14.6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10.43</v>
      </c>
      <c r="N23">
        <f t="shared" si="0"/>
        <v>35.11</v>
      </c>
      <c r="O23" s="113">
        <f t="shared" si="1"/>
        <v>0.49000000000000199</v>
      </c>
      <c r="P23">
        <v>14.803759612645971</v>
      </c>
      <c r="Q23">
        <v>8.11164910281971</v>
      </c>
      <c r="R23">
        <v>0</v>
      </c>
      <c r="S23">
        <v>2.1090287667331244</v>
      </c>
      <c r="T23">
        <v>10.575562517801197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14.6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10.43</v>
      </c>
      <c r="N24">
        <f t="shared" si="0"/>
        <v>35.11</v>
      </c>
      <c r="O24" s="113">
        <f t="shared" si="1"/>
        <v>0.49000000000000199</v>
      </c>
      <c r="P24">
        <v>14.803759612645971</v>
      </c>
      <c r="Q24">
        <v>8.11164910281971</v>
      </c>
      <c r="R24">
        <v>0</v>
      </c>
      <c r="S24">
        <v>2.1090287667331244</v>
      </c>
      <c r="T24">
        <v>10.575562517801197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14.6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10.43</v>
      </c>
      <c r="N25">
        <f t="shared" si="0"/>
        <v>35.11</v>
      </c>
      <c r="O25" s="113">
        <f t="shared" si="1"/>
        <v>0.49000000000000199</v>
      </c>
      <c r="P25">
        <v>14.803759612645971</v>
      </c>
      <c r="Q25">
        <v>8.11164910281971</v>
      </c>
      <c r="R25">
        <v>0</v>
      </c>
      <c r="S25">
        <v>2.1090287667331244</v>
      </c>
      <c r="T25">
        <v>10.575562517801197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14.6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10.43</v>
      </c>
      <c r="N26">
        <f t="shared" si="0"/>
        <v>35.11</v>
      </c>
      <c r="O26" s="113">
        <f t="shared" si="1"/>
        <v>0.49000000000000199</v>
      </c>
      <c r="P26">
        <v>14.803759612645971</v>
      </c>
      <c r="Q26">
        <v>8.11164910281971</v>
      </c>
      <c r="R26">
        <v>0</v>
      </c>
      <c r="S26">
        <v>2.1090287667331244</v>
      </c>
      <c r="T26">
        <v>10.575562517801197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3"/>
      <c r="I27">
        <f>BRPL_EOD!AA27+BRPL_EOD!AB27</f>
        <v>14.6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10.43</v>
      </c>
      <c r="N27">
        <f t="shared" si="0"/>
        <v>35.11</v>
      </c>
      <c r="O27" s="113">
        <f t="shared" si="1"/>
        <v>0.49000000000000199</v>
      </c>
      <c r="P27">
        <v>14.803759612645971</v>
      </c>
      <c r="Q27">
        <v>8.11164910281971</v>
      </c>
      <c r="R27">
        <v>0</v>
      </c>
      <c r="S27">
        <v>2.1090287667331244</v>
      </c>
      <c r="T27">
        <v>10.575562517801197</v>
      </c>
      <c r="U27" s="115">
        <f t="shared" si="2"/>
        <v>35.6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5">
        <f t="shared" si="2"/>
        <v>36.600000000000009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5">
        <f t="shared" si="2"/>
        <v>36.600000000000009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5">
        <f t="shared" si="2"/>
        <v>36.600000000000009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3"/>
      <c r="I35">
        <f>BRPL_EOD!AA35+BRPL_EOD!AB35</f>
        <v>14.6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10.43</v>
      </c>
      <c r="N35">
        <f t="shared" si="0"/>
        <v>35.11</v>
      </c>
      <c r="O35" s="113">
        <f t="shared" si="1"/>
        <v>0.49000000000000199</v>
      </c>
      <c r="P35">
        <v>14.803759612645971</v>
      </c>
      <c r="Q35">
        <v>8.11164910281971</v>
      </c>
      <c r="R35">
        <v>0</v>
      </c>
      <c r="S35">
        <v>2.1090287667331244</v>
      </c>
      <c r="T35">
        <v>10.575562517801197</v>
      </c>
      <c r="U35" s="115">
        <f t="shared" si="2"/>
        <v>35.6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3"/>
      <c r="I36">
        <f>BRPL_EOD!AA36+BRPL_EOD!AB36</f>
        <v>14.6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10.43</v>
      </c>
      <c r="N36">
        <f t="shared" si="0"/>
        <v>35.11</v>
      </c>
      <c r="O36" s="113">
        <f t="shared" si="1"/>
        <v>0.49000000000000199</v>
      </c>
      <c r="P36">
        <v>14.803759612645971</v>
      </c>
      <c r="Q36">
        <v>8.11164910281971</v>
      </c>
      <c r="R36">
        <v>0</v>
      </c>
      <c r="S36">
        <v>2.1090287667331244</v>
      </c>
      <c r="T36">
        <v>10.575562517801197</v>
      </c>
      <c r="U36" s="115">
        <f t="shared" si="2"/>
        <v>35.6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10.43</v>
      </c>
      <c r="N37">
        <f t="shared" si="0"/>
        <v>35.11</v>
      </c>
      <c r="O37" s="113">
        <f t="shared" si="1"/>
        <v>0.49000000000000199</v>
      </c>
      <c r="P37">
        <v>14.803759612645971</v>
      </c>
      <c r="Q37">
        <v>8.11164910281971</v>
      </c>
      <c r="R37">
        <v>0</v>
      </c>
      <c r="S37">
        <v>2.1090287667331244</v>
      </c>
      <c r="T37">
        <v>10.575562517801197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10.43</v>
      </c>
      <c r="N38">
        <f t="shared" si="0"/>
        <v>35.11</v>
      </c>
      <c r="O38" s="113">
        <f t="shared" si="1"/>
        <v>0.49000000000000199</v>
      </c>
      <c r="P38">
        <v>14.803759612645971</v>
      </c>
      <c r="Q38">
        <v>8.11164910281971</v>
      </c>
      <c r="R38">
        <v>0</v>
      </c>
      <c r="S38">
        <v>2.1090287667331244</v>
      </c>
      <c r="T38">
        <v>10.575562517801197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80</v>
      </c>
      <c r="G39">
        <f t="shared" si="5"/>
        <v>34.299999999999997</v>
      </c>
      <c r="H39" s="113"/>
      <c r="I39">
        <f>BRPL_EOD!AA39+BRPL_EOD!AB39</f>
        <v>14.02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10.01</v>
      </c>
      <c r="N39">
        <f t="shared" si="0"/>
        <v>34.11</v>
      </c>
      <c r="O39" s="113">
        <f t="shared" si="1"/>
        <v>0.18999999999999773</v>
      </c>
      <c r="P39">
        <v>14.098094400469069</v>
      </c>
      <c r="Q39">
        <v>8.0445617121078854</v>
      </c>
      <c r="R39">
        <v>0</v>
      </c>
      <c r="S39">
        <v>2.0915860451480506</v>
      </c>
      <c r="T39">
        <v>10.065757842274992</v>
      </c>
      <c r="U39" s="115">
        <f t="shared" si="2"/>
        <v>34.299999999999997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80</v>
      </c>
      <c r="G40">
        <f t="shared" si="5"/>
        <v>34.299999999999997</v>
      </c>
      <c r="H40" s="113"/>
      <c r="I40">
        <f>BRPL_EOD!AA40+BRPL_EOD!AB40</f>
        <v>14.02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10.01</v>
      </c>
      <c r="N40">
        <f t="shared" si="0"/>
        <v>34.11</v>
      </c>
      <c r="O40" s="113">
        <f t="shared" si="1"/>
        <v>0.18999999999999773</v>
      </c>
      <c r="P40">
        <v>14.098094400469069</v>
      </c>
      <c r="Q40">
        <v>8.0445617121078854</v>
      </c>
      <c r="R40">
        <v>0</v>
      </c>
      <c r="S40">
        <v>2.0915860451480506</v>
      </c>
      <c r="T40">
        <v>10.065757842274992</v>
      </c>
      <c r="U40" s="115">
        <f t="shared" si="2"/>
        <v>34.299999999999997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80</v>
      </c>
      <c r="G41">
        <f t="shared" si="5"/>
        <v>34.299999999999997</v>
      </c>
      <c r="H41" s="113"/>
      <c r="I41">
        <f>BRPL_EOD!AA41+BRPL_EOD!AB41</f>
        <v>14.02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10.01</v>
      </c>
      <c r="N41">
        <f t="shared" si="0"/>
        <v>34.11</v>
      </c>
      <c r="O41" s="113">
        <f t="shared" si="1"/>
        <v>0.18999999999999773</v>
      </c>
      <c r="P41">
        <v>14.098094400469069</v>
      </c>
      <c r="Q41">
        <v>8.0445617121078854</v>
      </c>
      <c r="R41">
        <v>0</v>
      </c>
      <c r="S41">
        <v>2.0915860451480506</v>
      </c>
      <c r="T41">
        <v>10.065757842274992</v>
      </c>
      <c r="U41" s="115">
        <f t="shared" si="2"/>
        <v>34.299999999999997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80</v>
      </c>
      <c r="G42">
        <f t="shared" si="5"/>
        <v>34.299999999999997</v>
      </c>
      <c r="H42" s="113"/>
      <c r="I42">
        <f>BRPL_EOD!AA42+BRPL_EOD!AB42</f>
        <v>14.02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10.01</v>
      </c>
      <c r="N42">
        <f t="shared" si="0"/>
        <v>34.11</v>
      </c>
      <c r="O42" s="113">
        <f t="shared" si="1"/>
        <v>0.18999999999999773</v>
      </c>
      <c r="P42">
        <v>14.098094400469069</v>
      </c>
      <c r="Q42">
        <v>8.0445617121078854</v>
      </c>
      <c r="R42">
        <v>0</v>
      </c>
      <c r="S42">
        <v>2.0915860451480506</v>
      </c>
      <c r="T42">
        <v>10.065757842274992</v>
      </c>
      <c r="U42" s="115">
        <f t="shared" si="2"/>
        <v>34.299999999999997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80</v>
      </c>
      <c r="G43">
        <f t="shared" si="5"/>
        <v>33.299999999999997</v>
      </c>
      <c r="H43" s="113"/>
      <c r="I43">
        <f>BRPL_EOD!AA43+BRPL_EOD!AB43</f>
        <v>14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9.0299999999999994</v>
      </c>
      <c r="N43">
        <f t="shared" si="0"/>
        <v>33.11</v>
      </c>
      <c r="O43" s="113">
        <f t="shared" si="1"/>
        <v>0.18999999999999773</v>
      </c>
      <c r="P43">
        <v>14.080338266384777</v>
      </c>
      <c r="Q43">
        <v>8.045907580791301</v>
      </c>
      <c r="R43">
        <v>0</v>
      </c>
      <c r="S43">
        <v>2.0919359710057384</v>
      </c>
      <c r="T43">
        <v>9.0818181818181802</v>
      </c>
      <c r="U43" s="115">
        <f t="shared" si="2"/>
        <v>33.299999999999997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80</v>
      </c>
      <c r="G44">
        <f t="shared" si="5"/>
        <v>33.299999999999997</v>
      </c>
      <c r="H44" s="113"/>
      <c r="I44">
        <f>BRPL_EOD!AA44+BRPL_EOD!AB44</f>
        <v>14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9.0299999999999994</v>
      </c>
      <c r="N44">
        <f t="shared" si="0"/>
        <v>33.11</v>
      </c>
      <c r="O44" s="113">
        <f t="shared" si="1"/>
        <v>0.18999999999999773</v>
      </c>
      <c r="P44">
        <v>14.080338266384777</v>
      </c>
      <c r="Q44">
        <v>8.045907580791301</v>
      </c>
      <c r="R44">
        <v>0</v>
      </c>
      <c r="S44">
        <v>2.0919359710057384</v>
      </c>
      <c r="T44">
        <v>9.0818181818181802</v>
      </c>
      <c r="U44" s="115">
        <f t="shared" si="2"/>
        <v>33.299999999999997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80</v>
      </c>
      <c r="G45">
        <f t="shared" si="5"/>
        <v>33.299999999999997</v>
      </c>
      <c r="H45" s="113"/>
      <c r="I45">
        <f>BRPL_EOD!AA45+BRPL_EOD!AB45</f>
        <v>14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9.0299999999999994</v>
      </c>
      <c r="N45">
        <f t="shared" si="0"/>
        <v>33.11</v>
      </c>
      <c r="O45" s="113">
        <f t="shared" si="1"/>
        <v>0.18999999999999773</v>
      </c>
      <c r="P45">
        <v>14.080338266384777</v>
      </c>
      <c r="Q45">
        <v>8.045907580791301</v>
      </c>
      <c r="R45">
        <v>0</v>
      </c>
      <c r="S45">
        <v>2.0919359710057384</v>
      </c>
      <c r="T45">
        <v>9.0818181818181802</v>
      </c>
      <c r="U45" s="115">
        <f t="shared" si="2"/>
        <v>33.299999999999997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80</v>
      </c>
      <c r="G46">
        <f t="shared" si="5"/>
        <v>33.299999999999997</v>
      </c>
      <c r="H46" s="113"/>
      <c r="I46">
        <f>BRPL_EOD!AA46+BRPL_EOD!AB46</f>
        <v>14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9.0299999999999994</v>
      </c>
      <c r="N46">
        <f t="shared" si="0"/>
        <v>33.11</v>
      </c>
      <c r="O46" s="113">
        <f t="shared" si="1"/>
        <v>0.18999999999999773</v>
      </c>
      <c r="P46">
        <v>14.080338266384777</v>
      </c>
      <c r="Q46">
        <v>8.045907580791301</v>
      </c>
      <c r="R46">
        <v>0</v>
      </c>
      <c r="S46">
        <v>2.0919359710057384</v>
      </c>
      <c r="T46">
        <v>9.0818181818181802</v>
      </c>
      <c r="U46" s="115">
        <f t="shared" si="2"/>
        <v>33.299999999999997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80</v>
      </c>
      <c r="G47">
        <f t="shared" si="5"/>
        <v>32.299999999999997</v>
      </c>
      <c r="H47" s="113"/>
      <c r="I47">
        <f>BRPL_EOD!AA47+BRPL_EOD!AB47</f>
        <v>13.6</v>
      </c>
      <c r="J47">
        <f>BYPL_EOD!AA47+BYPL_EOD!AB47</f>
        <v>7.77</v>
      </c>
      <c r="K47">
        <f>MES_EOD!AA47+MES_EOD!AB47</f>
        <v>0</v>
      </c>
      <c r="L47">
        <f>NDMC_EOD!AA47+NDMC_EOD!AB47</f>
        <v>2.02</v>
      </c>
      <c r="M47">
        <f>TPDDL_EOD!AA47+TPDDL_EOD!AB47</f>
        <v>8.74</v>
      </c>
      <c r="N47">
        <f t="shared" si="0"/>
        <v>32.129999999999995</v>
      </c>
      <c r="O47" s="113">
        <f t="shared" si="1"/>
        <v>0.17000000000000171</v>
      </c>
      <c r="P47">
        <v>13.671957671957673</v>
      </c>
      <c r="Q47">
        <v>7.8111111111111109</v>
      </c>
      <c r="R47">
        <v>0</v>
      </c>
      <c r="S47">
        <v>2.0306878306878309</v>
      </c>
      <c r="T47">
        <v>8.7862433862433864</v>
      </c>
      <c r="U47" s="115">
        <f t="shared" si="2"/>
        <v>32.300000000000004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80</v>
      </c>
      <c r="G48">
        <f t="shared" si="5"/>
        <v>32.299999999999997</v>
      </c>
      <c r="H48" s="113"/>
      <c r="I48">
        <f>BRPL_EOD!AA48+BRPL_EOD!AB48</f>
        <v>13.6</v>
      </c>
      <c r="J48">
        <f>BYPL_EOD!AA48+BYPL_EOD!AB48</f>
        <v>7.77</v>
      </c>
      <c r="K48">
        <f>MES_EOD!AA48+MES_EOD!AB48</f>
        <v>0</v>
      </c>
      <c r="L48">
        <f>NDMC_EOD!AA48+NDMC_EOD!AB48</f>
        <v>2.02</v>
      </c>
      <c r="M48">
        <f>TPDDL_EOD!AA48+TPDDL_EOD!AB48</f>
        <v>8.74</v>
      </c>
      <c r="N48">
        <f t="shared" si="0"/>
        <v>32.129999999999995</v>
      </c>
      <c r="O48" s="113">
        <f t="shared" si="1"/>
        <v>0.17000000000000171</v>
      </c>
      <c r="P48">
        <v>13.671957671957673</v>
      </c>
      <c r="Q48">
        <v>7.8111111111111109</v>
      </c>
      <c r="R48">
        <v>0</v>
      </c>
      <c r="S48">
        <v>2.0306878306878309</v>
      </c>
      <c r="T48">
        <v>8.7862433862433864</v>
      </c>
      <c r="U48" s="115">
        <f t="shared" si="2"/>
        <v>32.300000000000004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80</v>
      </c>
      <c r="G49">
        <f t="shared" si="5"/>
        <v>32.299999999999997</v>
      </c>
      <c r="H49" s="113"/>
      <c r="I49">
        <f>BRPL_EOD!AA49+BRPL_EOD!AB49</f>
        <v>13.6</v>
      </c>
      <c r="J49">
        <f>BYPL_EOD!AA49+BYPL_EOD!AB49</f>
        <v>7.77</v>
      </c>
      <c r="K49">
        <f>MES_EOD!AA49+MES_EOD!AB49</f>
        <v>0</v>
      </c>
      <c r="L49">
        <f>NDMC_EOD!AA49+NDMC_EOD!AB49</f>
        <v>2.02</v>
      </c>
      <c r="M49">
        <f>TPDDL_EOD!AA49+TPDDL_EOD!AB49</f>
        <v>8.74</v>
      </c>
      <c r="N49">
        <f t="shared" si="0"/>
        <v>32.129999999999995</v>
      </c>
      <c r="O49" s="113">
        <f t="shared" si="1"/>
        <v>0.17000000000000171</v>
      </c>
      <c r="P49">
        <v>13.671957671957673</v>
      </c>
      <c r="Q49">
        <v>7.8111111111111109</v>
      </c>
      <c r="R49">
        <v>0</v>
      </c>
      <c r="S49">
        <v>2.0306878306878309</v>
      </c>
      <c r="T49">
        <v>8.7862433862433864</v>
      </c>
      <c r="U49" s="115">
        <f t="shared" si="2"/>
        <v>32.300000000000004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3"/>
      <c r="I50">
        <f>BRPL_EOD!AA50+BRPL_EOD!AB50</f>
        <v>13.6</v>
      </c>
      <c r="J50">
        <f>BYPL_EOD!AA50+BYPL_EOD!AB50</f>
        <v>7.77</v>
      </c>
      <c r="K50">
        <f>MES_EOD!AA50+MES_EOD!AB50</f>
        <v>0</v>
      </c>
      <c r="L50">
        <f>NDMC_EOD!AA50+NDMC_EOD!AB50</f>
        <v>2.02</v>
      </c>
      <c r="M50">
        <f>TPDDL_EOD!AA50+TPDDL_EOD!AB50</f>
        <v>8.74</v>
      </c>
      <c r="N50">
        <f t="shared" si="0"/>
        <v>32.129999999999995</v>
      </c>
      <c r="O50" s="113">
        <f t="shared" si="1"/>
        <v>0.17000000000000171</v>
      </c>
      <c r="P50">
        <v>13.671957671957673</v>
      </c>
      <c r="Q50">
        <v>7.8111111111111109</v>
      </c>
      <c r="R50">
        <v>0</v>
      </c>
      <c r="S50">
        <v>2.0306878306878309</v>
      </c>
      <c r="T50">
        <v>8.7862433862433864</v>
      </c>
      <c r="U50" s="115">
        <f t="shared" si="2"/>
        <v>32.300000000000004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3"/>
      <c r="I51">
        <f>BRPL_EOD!AA51+BRPL_EOD!AB51</f>
        <v>13.6</v>
      </c>
      <c r="J51">
        <f>BYPL_EOD!AA51+BYPL_EOD!AB51</f>
        <v>7.77</v>
      </c>
      <c r="K51">
        <f>MES_EOD!AA51+MES_EOD!AB51</f>
        <v>0</v>
      </c>
      <c r="L51">
        <f>NDMC_EOD!AA51+NDMC_EOD!AB51</f>
        <v>2.02</v>
      </c>
      <c r="M51">
        <f>TPDDL_EOD!AA51+TPDDL_EOD!AB51</f>
        <v>8.74</v>
      </c>
      <c r="N51">
        <f t="shared" si="0"/>
        <v>32.129999999999995</v>
      </c>
      <c r="O51" s="113">
        <f t="shared" si="1"/>
        <v>0.17000000000000171</v>
      </c>
      <c r="P51">
        <v>13.671957671957673</v>
      </c>
      <c r="Q51">
        <v>7.8111111111111109</v>
      </c>
      <c r="R51">
        <v>0</v>
      </c>
      <c r="S51">
        <v>2.0306878306878309</v>
      </c>
      <c r="T51">
        <v>8.7862433862433864</v>
      </c>
      <c r="U51" s="115">
        <f t="shared" si="2"/>
        <v>32.300000000000004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13.6</v>
      </c>
      <c r="J52">
        <f>BYPL_EOD!AA52+BYPL_EOD!AB52</f>
        <v>7.77</v>
      </c>
      <c r="K52">
        <f>MES_EOD!AA52+MES_EOD!AB52</f>
        <v>0</v>
      </c>
      <c r="L52">
        <f>NDMC_EOD!AA52+NDMC_EOD!AB52</f>
        <v>2.02</v>
      </c>
      <c r="M52">
        <f>TPDDL_EOD!AA52+TPDDL_EOD!AB52</f>
        <v>8.74</v>
      </c>
      <c r="N52">
        <f t="shared" si="0"/>
        <v>32.129999999999995</v>
      </c>
      <c r="O52" s="113">
        <f t="shared" si="1"/>
        <v>0.17000000000000171</v>
      </c>
      <c r="P52">
        <v>13.671957671957673</v>
      </c>
      <c r="Q52">
        <v>7.8111111111111109</v>
      </c>
      <c r="R52">
        <v>0</v>
      </c>
      <c r="S52">
        <v>2.0306878306878309</v>
      </c>
      <c r="T52">
        <v>8.7862433862433864</v>
      </c>
      <c r="U52" s="115">
        <f t="shared" si="2"/>
        <v>32.300000000000004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13.6</v>
      </c>
      <c r="J53">
        <f>BYPL_EOD!AA53+BYPL_EOD!AB53</f>
        <v>7.77</v>
      </c>
      <c r="K53">
        <f>MES_EOD!AA53+MES_EOD!AB53</f>
        <v>0</v>
      </c>
      <c r="L53">
        <f>NDMC_EOD!AA53+NDMC_EOD!AB53</f>
        <v>2.02</v>
      </c>
      <c r="M53">
        <f>TPDDL_EOD!AA53+TPDDL_EOD!AB53</f>
        <v>8.74</v>
      </c>
      <c r="N53">
        <f t="shared" si="0"/>
        <v>32.129999999999995</v>
      </c>
      <c r="O53" s="113">
        <f t="shared" si="1"/>
        <v>0.17000000000000171</v>
      </c>
      <c r="P53">
        <v>13.671957671957673</v>
      </c>
      <c r="Q53">
        <v>7.8111111111111109</v>
      </c>
      <c r="R53">
        <v>0</v>
      </c>
      <c r="S53">
        <v>2.0306878306878309</v>
      </c>
      <c r="T53">
        <v>8.7862433862433864</v>
      </c>
      <c r="U53" s="115">
        <f t="shared" si="2"/>
        <v>32.300000000000004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13.6</v>
      </c>
      <c r="J54">
        <f>BYPL_EOD!AA54+BYPL_EOD!AB54</f>
        <v>7.77</v>
      </c>
      <c r="K54">
        <f>MES_EOD!AA54+MES_EOD!AB54</f>
        <v>0</v>
      </c>
      <c r="L54">
        <f>NDMC_EOD!AA54+NDMC_EOD!AB54</f>
        <v>2.02</v>
      </c>
      <c r="M54">
        <f>TPDDL_EOD!AA54+TPDDL_EOD!AB54</f>
        <v>8.74</v>
      </c>
      <c r="N54">
        <f t="shared" si="0"/>
        <v>32.129999999999995</v>
      </c>
      <c r="O54" s="113">
        <f t="shared" si="1"/>
        <v>0.17000000000000171</v>
      </c>
      <c r="P54">
        <v>13.671957671957673</v>
      </c>
      <c r="Q54">
        <v>7.8111111111111109</v>
      </c>
      <c r="R54">
        <v>0</v>
      </c>
      <c r="S54">
        <v>2.0306878306878309</v>
      </c>
      <c r="T54">
        <v>8.7862433862433864</v>
      </c>
      <c r="U54" s="115">
        <f t="shared" si="2"/>
        <v>32.300000000000004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80</v>
      </c>
      <c r="G55">
        <f t="shared" si="5"/>
        <v>32.299999999999997</v>
      </c>
      <c r="H55" s="113"/>
      <c r="I55">
        <f>BRPL_EOD!AA55+BRPL_EOD!AB55</f>
        <v>13.6</v>
      </c>
      <c r="J55">
        <f>BYPL_EOD!AA55+BYPL_EOD!AB55</f>
        <v>7.77</v>
      </c>
      <c r="K55">
        <f>MES_EOD!AA55+MES_EOD!AB55</f>
        <v>0</v>
      </c>
      <c r="L55">
        <f>NDMC_EOD!AA55+NDMC_EOD!AB55</f>
        <v>2.02</v>
      </c>
      <c r="M55">
        <f>TPDDL_EOD!AA55+TPDDL_EOD!AB55</f>
        <v>8.74</v>
      </c>
      <c r="N55">
        <f t="shared" si="0"/>
        <v>32.129999999999995</v>
      </c>
      <c r="O55" s="113">
        <f t="shared" si="1"/>
        <v>0.17000000000000171</v>
      </c>
      <c r="P55">
        <v>13.671957671957673</v>
      </c>
      <c r="Q55">
        <v>7.8111111111111109</v>
      </c>
      <c r="R55">
        <v>0</v>
      </c>
      <c r="S55">
        <v>2.0306878306878309</v>
      </c>
      <c r="T55">
        <v>8.7862433862433864</v>
      </c>
      <c r="U55" s="115">
        <f t="shared" si="2"/>
        <v>32.300000000000004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80</v>
      </c>
      <c r="G56">
        <f t="shared" si="5"/>
        <v>32.299999999999997</v>
      </c>
      <c r="H56" s="113"/>
      <c r="I56">
        <f>BRPL_EOD!AA56+BRPL_EOD!AB56</f>
        <v>13.6</v>
      </c>
      <c r="J56">
        <f>BYPL_EOD!AA56+BYPL_EOD!AB56</f>
        <v>7.77</v>
      </c>
      <c r="K56">
        <f>MES_EOD!AA56+MES_EOD!AB56</f>
        <v>0</v>
      </c>
      <c r="L56">
        <f>NDMC_EOD!AA56+NDMC_EOD!AB56</f>
        <v>2.02</v>
      </c>
      <c r="M56">
        <f>TPDDL_EOD!AA56+TPDDL_EOD!AB56</f>
        <v>8.74</v>
      </c>
      <c r="N56">
        <f t="shared" si="0"/>
        <v>32.129999999999995</v>
      </c>
      <c r="O56" s="113">
        <f t="shared" si="1"/>
        <v>0.17000000000000171</v>
      </c>
      <c r="P56">
        <v>13.671957671957673</v>
      </c>
      <c r="Q56">
        <v>7.8111111111111109</v>
      </c>
      <c r="R56">
        <v>0</v>
      </c>
      <c r="S56">
        <v>2.0306878306878309</v>
      </c>
      <c r="T56">
        <v>8.7862433862433864</v>
      </c>
      <c r="U56" s="115">
        <f t="shared" si="2"/>
        <v>32.300000000000004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80</v>
      </c>
      <c r="G57">
        <f t="shared" si="5"/>
        <v>32.299999999999997</v>
      </c>
      <c r="H57" s="113"/>
      <c r="I57">
        <f>BRPL_EOD!AA57+BRPL_EOD!AB57</f>
        <v>13.6</v>
      </c>
      <c r="J57">
        <f>BYPL_EOD!AA57+BYPL_EOD!AB57</f>
        <v>7.77</v>
      </c>
      <c r="K57">
        <f>MES_EOD!AA57+MES_EOD!AB57</f>
        <v>0</v>
      </c>
      <c r="L57">
        <f>NDMC_EOD!AA57+NDMC_EOD!AB57</f>
        <v>2.02</v>
      </c>
      <c r="M57">
        <f>TPDDL_EOD!AA57+TPDDL_EOD!AB57</f>
        <v>8.74</v>
      </c>
      <c r="N57">
        <f t="shared" si="0"/>
        <v>32.129999999999995</v>
      </c>
      <c r="O57" s="113">
        <f t="shared" si="1"/>
        <v>0.17000000000000171</v>
      </c>
      <c r="P57">
        <v>13.671957671957673</v>
      </c>
      <c r="Q57">
        <v>7.8111111111111109</v>
      </c>
      <c r="R57">
        <v>0</v>
      </c>
      <c r="S57">
        <v>2.0306878306878309</v>
      </c>
      <c r="T57">
        <v>8.7862433862433864</v>
      </c>
      <c r="U57" s="115">
        <f t="shared" si="2"/>
        <v>32.300000000000004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80</v>
      </c>
      <c r="G58">
        <f t="shared" si="5"/>
        <v>32.299999999999997</v>
      </c>
      <c r="H58" s="113"/>
      <c r="I58">
        <f>BRPL_EOD!AA58+BRPL_EOD!AB58</f>
        <v>13.6</v>
      </c>
      <c r="J58">
        <f>BYPL_EOD!AA58+BYPL_EOD!AB58</f>
        <v>7.77</v>
      </c>
      <c r="K58">
        <f>MES_EOD!AA58+MES_EOD!AB58</f>
        <v>0</v>
      </c>
      <c r="L58">
        <f>NDMC_EOD!AA58+NDMC_EOD!AB58</f>
        <v>2.02</v>
      </c>
      <c r="M58">
        <f>TPDDL_EOD!AA58+TPDDL_EOD!AB58</f>
        <v>8.74</v>
      </c>
      <c r="N58">
        <f t="shared" si="0"/>
        <v>32.129999999999995</v>
      </c>
      <c r="O58" s="113">
        <f t="shared" si="1"/>
        <v>0.17000000000000171</v>
      </c>
      <c r="P58">
        <v>13.671957671957673</v>
      </c>
      <c r="Q58">
        <v>7.8111111111111109</v>
      </c>
      <c r="R58">
        <v>0</v>
      </c>
      <c r="S58">
        <v>2.0306878306878309</v>
      </c>
      <c r="T58">
        <v>8.7862433862433864</v>
      </c>
      <c r="U58" s="115">
        <f t="shared" si="2"/>
        <v>32.300000000000004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13.6</v>
      </c>
      <c r="J59">
        <f>BYPL_EOD!AA59+BYPL_EOD!AB59</f>
        <v>7.77</v>
      </c>
      <c r="K59">
        <f>MES_EOD!AA59+MES_EOD!AB59</f>
        <v>0</v>
      </c>
      <c r="L59">
        <f>NDMC_EOD!AA59+NDMC_EOD!AB59</f>
        <v>2.02</v>
      </c>
      <c r="M59">
        <f>TPDDL_EOD!AA59+TPDDL_EOD!AB59</f>
        <v>8.74</v>
      </c>
      <c r="N59">
        <f t="shared" si="0"/>
        <v>32.129999999999995</v>
      </c>
      <c r="O59" s="113">
        <f t="shared" si="1"/>
        <v>0.17000000000000171</v>
      </c>
      <c r="P59">
        <v>13.671957671957673</v>
      </c>
      <c r="Q59">
        <v>7.8111111111111109</v>
      </c>
      <c r="R59">
        <v>0</v>
      </c>
      <c r="S59">
        <v>2.0306878306878309</v>
      </c>
      <c r="T59">
        <v>8.7862433862433864</v>
      </c>
      <c r="U59" s="115">
        <f t="shared" si="2"/>
        <v>32.300000000000004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13.6</v>
      </c>
      <c r="J60">
        <f>BYPL_EOD!AA60+BYPL_EOD!AB60</f>
        <v>7.77</v>
      </c>
      <c r="K60">
        <f>MES_EOD!AA60+MES_EOD!AB60</f>
        <v>0</v>
      </c>
      <c r="L60">
        <f>NDMC_EOD!AA60+NDMC_EOD!AB60</f>
        <v>2.02</v>
      </c>
      <c r="M60">
        <f>TPDDL_EOD!AA60+TPDDL_EOD!AB60</f>
        <v>8.74</v>
      </c>
      <c r="N60">
        <f t="shared" si="0"/>
        <v>32.129999999999995</v>
      </c>
      <c r="O60" s="113">
        <f t="shared" si="1"/>
        <v>0.17000000000000171</v>
      </c>
      <c r="P60">
        <v>13.671957671957673</v>
      </c>
      <c r="Q60">
        <v>7.8111111111111109</v>
      </c>
      <c r="R60">
        <v>0</v>
      </c>
      <c r="S60">
        <v>2.0306878306878309</v>
      </c>
      <c r="T60">
        <v>8.7862433862433864</v>
      </c>
      <c r="U60" s="115">
        <f t="shared" si="2"/>
        <v>32.300000000000004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13.6</v>
      </c>
      <c r="J61">
        <f>BYPL_EOD!AA61+BYPL_EOD!AB61</f>
        <v>7.77</v>
      </c>
      <c r="K61">
        <f>MES_EOD!AA61+MES_EOD!AB61</f>
        <v>0</v>
      </c>
      <c r="L61">
        <f>NDMC_EOD!AA61+NDMC_EOD!AB61</f>
        <v>2.02</v>
      </c>
      <c r="M61">
        <f>TPDDL_EOD!AA61+TPDDL_EOD!AB61</f>
        <v>8.74</v>
      </c>
      <c r="N61">
        <f t="shared" si="0"/>
        <v>32.129999999999995</v>
      </c>
      <c r="O61" s="113">
        <f t="shared" si="1"/>
        <v>0.17000000000000171</v>
      </c>
      <c r="P61">
        <v>13.671957671957673</v>
      </c>
      <c r="Q61">
        <v>7.8111111111111109</v>
      </c>
      <c r="R61">
        <v>0</v>
      </c>
      <c r="S61">
        <v>2.0306878306878309</v>
      </c>
      <c r="T61">
        <v>8.7862433862433864</v>
      </c>
      <c r="U61" s="115">
        <f t="shared" si="2"/>
        <v>32.300000000000004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13.6</v>
      </c>
      <c r="J62">
        <f>BYPL_EOD!AA62+BYPL_EOD!AB62</f>
        <v>7.77</v>
      </c>
      <c r="K62">
        <f>MES_EOD!AA62+MES_EOD!AB62</f>
        <v>0</v>
      </c>
      <c r="L62">
        <f>NDMC_EOD!AA62+NDMC_EOD!AB62</f>
        <v>2.02</v>
      </c>
      <c r="M62">
        <f>TPDDL_EOD!AA62+TPDDL_EOD!AB62</f>
        <v>8.74</v>
      </c>
      <c r="N62">
        <f t="shared" si="0"/>
        <v>32.129999999999995</v>
      </c>
      <c r="O62" s="113">
        <f t="shared" si="1"/>
        <v>0.17000000000000171</v>
      </c>
      <c r="P62">
        <v>13.671957671957673</v>
      </c>
      <c r="Q62">
        <v>7.8111111111111109</v>
      </c>
      <c r="R62">
        <v>0</v>
      </c>
      <c r="S62">
        <v>2.0306878306878309</v>
      </c>
      <c r="T62">
        <v>8.7862433862433864</v>
      </c>
      <c r="U62" s="115">
        <f t="shared" si="2"/>
        <v>32.300000000000004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13.6</v>
      </c>
      <c r="J63">
        <f>BYPL_EOD!AA63+BYPL_EOD!AB63</f>
        <v>7.77</v>
      </c>
      <c r="K63">
        <f>MES_EOD!AA63+MES_EOD!AB63</f>
        <v>0</v>
      </c>
      <c r="L63">
        <f>NDMC_EOD!AA63+NDMC_EOD!AB63</f>
        <v>2.02</v>
      </c>
      <c r="M63">
        <f>TPDDL_EOD!AA63+TPDDL_EOD!AB63</f>
        <v>8.74</v>
      </c>
      <c r="N63">
        <f t="shared" si="0"/>
        <v>32.129999999999995</v>
      </c>
      <c r="O63" s="113">
        <f t="shared" si="1"/>
        <v>0.17000000000000171</v>
      </c>
      <c r="P63">
        <v>13.671957671957673</v>
      </c>
      <c r="Q63">
        <v>7.8111111111111109</v>
      </c>
      <c r="R63">
        <v>0</v>
      </c>
      <c r="S63">
        <v>2.0306878306878309</v>
      </c>
      <c r="T63">
        <v>8.7862433862433864</v>
      </c>
      <c r="U63" s="115">
        <f t="shared" si="2"/>
        <v>32.300000000000004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80</v>
      </c>
      <c r="G64">
        <f t="shared" si="5"/>
        <v>31.3</v>
      </c>
      <c r="H64" s="113"/>
      <c r="I64">
        <f>BRPL_EOD!AA64+BRPL_EOD!AB64</f>
        <v>13.19</v>
      </c>
      <c r="J64">
        <f>BYPL_EOD!AA64+BYPL_EOD!AB64</f>
        <v>7.54</v>
      </c>
      <c r="K64">
        <f>MES_EOD!AA64+MES_EOD!AB64</f>
        <v>0</v>
      </c>
      <c r="L64">
        <f>NDMC_EOD!AA64+NDMC_EOD!AB64</f>
        <v>1.96</v>
      </c>
      <c r="M64">
        <f>TPDDL_EOD!AA64+TPDDL_EOD!AB64</f>
        <v>8.48</v>
      </c>
      <c r="N64">
        <f t="shared" si="0"/>
        <v>31.17</v>
      </c>
      <c r="O64" s="113">
        <f t="shared" si="1"/>
        <v>0.12999999999999901</v>
      </c>
      <c r="P64">
        <v>13.245011228745588</v>
      </c>
      <c r="Q64">
        <v>7.5714469040744303</v>
      </c>
      <c r="R64">
        <v>0</v>
      </c>
      <c r="S64">
        <v>1.9681745267885786</v>
      </c>
      <c r="T64">
        <v>8.5153673403914016</v>
      </c>
      <c r="U64" s="115">
        <f t="shared" si="2"/>
        <v>31.299999999999997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80</v>
      </c>
      <c r="G65">
        <f t="shared" si="5"/>
        <v>31.3</v>
      </c>
      <c r="H65" s="113"/>
      <c r="I65">
        <f>BRPL_EOD!AA65+BRPL_EOD!AB65</f>
        <v>13.19</v>
      </c>
      <c r="J65">
        <f>BYPL_EOD!AA65+BYPL_EOD!AB65</f>
        <v>7.54</v>
      </c>
      <c r="K65">
        <f>MES_EOD!AA65+MES_EOD!AB65</f>
        <v>0</v>
      </c>
      <c r="L65">
        <f>NDMC_EOD!AA65+NDMC_EOD!AB65</f>
        <v>1.96</v>
      </c>
      <c r="M65">
        <f>TPDDL_EOD!AA65+TPDDL_EOD!AB65</f>
        <v>8.48</v>
      </c>
      <c r="N65">
        <f t="shared" si="0"/>
        <v>31.17</v>
      </c>
      <c r="O65" s="113">
        <f t="shared" si="1"/>
        <v>0.12999999999999901</v>
      </c>
      <c r="P65">
        <v>13.245011228745588</v>
      </c>
      <c r="Q65">
        <v>7.5714469040744303</v>
      </c>
      <c r="R65">
        <v>0</v>
      </c>
      <c r="S65">
        <v>1.9681745267885786</v>
      </c>
      <c r="T65">
        <v>8.5153673403914016</v>
      </c>
      <c r="U65" s="115">
        <f t="shared" si="2"/>
        <v>31.299999999999997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80</v>
      </c>
      <c r="G66">
        <f t="shared" si="5"/>
        <v>31.3</v>
      </c>
      <c r="H66" s="113"/>
      <c r="I66">
        <f>BRPL_EOD!AA66+BRPL_EOD!AB66</f>
        <v>13.19</v>
      </c>
      <c r="J66">
        <f>BYPL_EOD!AA66+BYPL_EOD!AB66</f>
        <v>7.54</v>
      </c>
      <c r="K66">
        <f>MES_EOD!AA66+MES_EOD!AB66</f>
        <v>0</v>
      </c>
      <c r="L66">
        <f>NDMC_EOD!AA66+NDMC_EOD!AB66</f>
        <v>1.96</v>
      </c>
      <c r="M66">
        <f>TPDDL_EOD!AA66+TPDDL_EOD!AB66</f>
        <v>8.48</v>
      </c>
      <c r="N66">
        <f t="shared" si="0"/>
        <v>31.17</v>
      </c>
      <c r="O66" s="113">
        <f t="shared" si="1"/>
        <v>0.12999999999999901</v>
      </c>
      <c r="P66">
        <v>13.245011228745588</v>
      </c>
      <c r="Q66">
        <v>7.5714469040744303</v>
      </c>
      <c r="R66">
        <v>0</v>
      </c>
      <c r="S66">
        <v>1.9681745267885786</v>
      </c>
      <c r="T66">
        <v>8.5153673403914016</v>
      </c>
      <c r="U66" s="115">
        <f t="shared" si="2"/>
        <v>31.299999999999997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80</v>
      </c>
      <c r="G67">
        <f t="shared" si="5"/>
        <v>31.3</v>
      </c>
      <c r="H67" s="113"/>
      <c r="I67">
        <f>BRPL_EOD!AA67+BRPL_EOD!AB67</f>
        <v>13.19</v>
      </c>
      <c r="J67">
        <f>BYPL_EOD!AA67+BYPL_EOD!AB67</f>
        <v>7.54</v>
      </c>
      <c r="K67">
        <f>MES_EOD!AA67+MES_EOD!AB67</f>
        <v>0</v>
      </c>
      <c r="L67">
        <f>NDMC_EOD!AA67+NDMC_EOD!AB67</f>
        <v>1.96</v>
      </c>
      <c r="M67">
        <f>TPDDL_EOD!AA67+TPDDL_EOD!AB67</f>
        <v>8.48</v>
      </c>
      <c r="N67">
        <f t="shared" ref="N67:N98" si="6">SUM(I67:M67)</f>
        <v>31.17</v>
      </c>
      <c r="O67" s="113">
        <f t="shared" ref="O67:O98" si="7">G67-N67</f>
        <v>0.12999999999999901</v>
      </c>
      <c r="P67">
        <v>13.245011228745588</v>
      </c>
      <c r="Q67">
        <v>7.5714469040744303</v>
      </c>
      <c r="R67">
        <v>0</v>
      </c>
      <c r="S67">
        <v>1.9681745267885786</v>
      </c>
      <c r="T67">
        <v>8.5153673403914016</v>
      </c>
      <c r="U67" s="115">
        <f t="shared" ref="U67:U98" si="8">SUM(P67:T67)</f>
        <v>31.299999999999997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80</v>
      </c>
      <c r="G68">
        <f t="shared" ref="G68:G98" si="11">D68+E68-X68</f>
        <v>31.3</v>
      </c>
      <c r="H68" s="113"/>
      <c r="I68">
        <f>BRPL_EOD!AA68+BRPL_EOD!AB68</f>
        <v>13.19</v>
      </c>
      <c r="J68">
        <f>BYPL_EOD!AA68+BYPL_EOD!AB68</f>
        <v>7.54</v>
      </c>
      <c r="K68">
        <f>MES_EOD!AA68+MES_EOD!AB68</f>
        <v>0</v>
      </c>
      <c r="L68">
        <f>NDMC_EOD!AA68+NDMC_EOD!AB68</f>
        <v>1.96</v>
      </c>
      <c r="M68">
        <f>TPDDL_EOD!AA68+TPDDL_EOD!AB68</f>
        <v>8.48</v>
      </c>
      <c r="N68">
        <f t="shared" si="6"/>
        <v>31.17</v>
      </c>
      <c r="O68" s="113">
        <f t="shared" si="7"/>
        <v>0.12999999999999901</v>
      </c>
      <c r="P68">
        <v>13.245011228745588</v>
      </c>
      <c r="Q68">
        <v>7.5714469040744303</v>
      </c>
      <c r="R68">
        <v>0</v>
      </c>
      <c r="S68">
        <v>1.9681745267885786</v>
      </c>
      <c r="T68">
        <v>8.5153673403914016</v>
      </c>
      <c r="U68" s="115">
        <f t="shared" si="8"/>
        <v>31.299999999999997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80</v>
      </c>
      <c r="G69">
        <f t="shared" si="11"/>
        <v>31.3</v>
      </c>
      <c r="H69" s="113"/>
      <c r="I69">
        <f>BRPL_EOD!AA69+BRPL_EOD!AB69</f>
        <v>13.19</v>
      </c>
      <c r="J69">
        <f>BYPL_EOD!AA69+BYPL_EOD!AB69</f>
        <v>7.54</v>
      </c>
      <c r="K69">
        <f>MES_EOD!AA69+MES_EOD!AB69</f>
        <v>0</v>
      </c>
      <c r="L69">
        <f>NDMC_EOD!AA69+NDMC_EOD!AB69</f>
        <v>1.96</v>
      </c>
      <c r="M69">
        <f>TPDDL_EOD!AA69+TPDDL_EOD!AB69</f>
        <v>8.48</v>
      </c>
      <c r="N69">
        <f t="shared" si="6"/>
        <v>31.17</v>
      </c>
      <c r="O69" s="113">
        <f t="shared" si="7"/>
        <v>0.12999999999999901</v>
      </c>
      <c r="P69">
        <v>13.245011228745588</v>
      </c>
      <c r="Q69">
        <v>7.5714469040744303</v>
      </c>
      <c r="R69">
        <v>0</v>
      </c>
      <c r="S69">
        <v>1.9681745267885786</v>
      </c>
      <c r="T69">
        <v>8.5153673403914016</v>
      </c>
      <c r="U69" s="115">
        <f t="shared" si="8"/>
        <v>31.299999999999997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80</v>
      </c>
      <c r="G70">
        <f t="shared" si="11"/>
        <v>31.3</v>
      </c>
      <c r="H70" s="113"/>
      <c r="I70">
        <f>BRPL_EOD!AA70+BRPL_EOD!AB70</f>
        <v>13.19</v>
      </c>
      <c r="J70">
        <f>BYPL_EOD!AA70+BYPL_EOD!AB70</f>
        <v>7.54</v>
      </c>
      <c r="K70">
        <f>MES_EOD!AA70+MES_EOD!AB70</f>
        <v>0</v>
      </c>
      <c r="L70">
        <f>NDMC_EOD!AA70+NDMC_EOD!AB70</f>
        <v>1.96</v>
      </c>
      <c r="M70">
        <f>TPDDL_EOD!AA70+TPDDL_EOD!AB70</f>
        <v>8.48</v>
      </c>
      <c r="N70">
        <f t="shared" si="6"/>
        <v>31.17</v>
      </c>
      <c r="O70" s="113">
        <f t="shared" si="7"/>
        <v>0.12999999999999901</v>
      </c>
      <c r="P70">
        <v>13.245011228745588</v>
      </c>
      <c r="Q70">
        <v>7.5714469040744303</v>
      </c>
      <c r="R70">
        <v>0</v>
      </c>
      <c r="S70">
        <v>1.9681745267885786</v>
      </c>
      <c r="T70">
        <v>8.5153673403914016</v>
      </c>
      <c r="U70" s="115">
        <f t="shared" si="8"/>
        <v>31.299999999999997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80</v>
      </c>
      <c r="G71">
        <f t="shared" si="11"/>
        <v>31.3</v>
      </c>
      <c r="H71" s="113"/>
      <c r="I71">
        <f>BRPL_EOD!AA71+BRPL_EOD!AB71</f>
        <v>13.19</v>
      </c>
      <c r="J71">
        <f>BYPL_EOD!AA71+BYPL_EOD!AB71</f>
        <v>7.54</v>
      </c>
      <c r="K71">
        <f>MES_EOD!AA71+MES_EOD!AB71</f>
        <v>0</v>
      </c>
      <c r="L71">
        <f>NDMC_EOD!AA71+NDMC_EOD!AB71</f>
        <v>1.96</v>
      </c>
      <c r="M71">
        <f>TPDDL_EOD!AA71+TPDDL_EOD!AB71</f>
        <v>8.48</v>
      </c>
      <c r="N71">
        <f t="shared" si="6"/>
        <v>31.17</v>
      </c>
      <c r="O71" s="113">
        <f t="shared" si="7"/>
        <v>0.12999999999999901</v>
      </c>
      <c r="P71">
        <v>13.245011228745588</v>
      </c>
      <c r="Q71">
        <v>7.5714469040744303</v>
      </c>
      <c r="R71">
        <v>0</v>
      </c>
      <c r="S71">
        <v>1.9681745267885786</v>
      </c>
      <c r="T71">
        <v>8.5153673403914016</v>
      </c>
      <c r="U71" s="115">
        <f t="shared" si="8"/>
        <v>31.299999999999997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80</v>
      </c>
      <c r="G72">
        <f t="shared" si="11"/>
        <v>31.3</v>
      </c>
      <c r="H72" s="113"/>
      <c r="I72">
        <f>BRPL_EOD!AA72+BRPL_EOD!AB72</f>
        <v>13.19</v>
      </c>
      <c r="J72">
        <f>BYPL_EOD!AA72+BYPL_EOD!AB72</f>
        <v>7.54</v>
      </c>
      <c r="K72">
        <f>MES_EOD!AA72+MES_EOD!AB72</f>
        <v>0</v>
      </c>
      <c r="L72">
        <f>NDMC_EOD!AA72+NDMC_EOD!AB72</f>
        <v>1.96</v>
      </c>
      <c r="M72">
        <f>TPDDL_EOD!AA72+TPDDL_EOD!AB72</f>
        <v>8.48</v>
      </c>
      <c r="N72">
        <f t="shared" si="6"/>
        <v>31.17</v>
      </c>
      <c r="O72" s="113">
        <f t="shared" si="7"/>
        <v>0.12999999999999901</v>
      </c>
      <c r="P72">
        <v>13.245011228745588</v>
      </c>
      <c r="Q72">
        <v>7.5714469040744303</v>
      </c>
      <c r="R72">
        <v>0</v>
      </c>
      <c r="S72">
        <v>1.9681745267885786</v>
      </c>
      <c r="T72">
        <v>8.5153673403914016</v>
      </c>
      <c r="U72" s="115">
        <f t="shared" si="8"/>
        <v>31.299999999999997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80</v>
      </c>
      <c r="G73">
        <f t="shared" si="11"/>
        <v>31.3</v>
      </c>
      <c r="H73" s="113"/>
      <c r="I73">
        <f>BRPL_EOD!AA73+BRPL_EOD!AB73</f>
        <v>13.19</v>
      </c>
      <c r="J73">
        <f>BYPL_EOD!AA73+BYPL_EOD!AB73</f>
        <v>7.54</v>
      </c>
      <c r="K73">
        <f>MES_EOD!AA73+MES_EOD!AB73</f>
        <v>0</v>
      </c>
      <c r="L73">
        <f>NDMC_EOD!AA73+NDMC_EOD!AB73</f>
        <v>1.96</v>
      </c>
      <c r="M73">
        <f>TPDDL_EOD!AA73+TPDDL_EOD!AB73</f>
        <v>8.48</v>
      </c>
      <c r="N73">
        <f t="shared" si="6"/>
        <v>31.17</v>
      </c>
      <c r="O73" s="113">
        <f t="shared" si="7"/>
        <v>0.12999999999999901</v>
      </c>
      <c r="P73">
        <v>13.245011228745588</v>
      </c>
      <c r="Q73">
        <v>7.5714469040744303</v>
      </c>
      <c r="R73">
        <v>0</v>
      </c>
      <c r="S73">
        <v>1.9681745267885786</v>
      </c>
      <c r="T73">
        <v>8.5153673403914016</v>
      </c>
      <c r="U73" s="115">
        <f t="shared" si="8"/>
        <v>31.299999999999997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30.46</v>
      </c>
      <c r="E74">
        <f>GT!N74</f>
        <v>0</v>
      </c>
      <c r="F74">
        <f t="shared" si="10"/>
        <v>80</v>
      </c>
      <c r="G74">
        <f t="shared" si="11"/>
        <v>30.46</v>
      </c>
      <c r="H74" s="113"/>
      <c r="I74">
        <f>BRPL_EOD!AA74+BRPL_EOD!AB74</f>
        <v>13.19</v>
      </c>
      <c r="J74">
        <f>BYPL_EOD!AA74+BYPL_EOD!AB74</f>
        <v>7.54</v>
      </c>
      <c r="K74">
        <f>MES_EOD!AA74+MES_EOD!AB74</f>
        <v>0</v>
      </c>
      <c r="L74">
        <f>NDMC_EOD!AA74+NDMC_EOD!AB74</f>
        <v>1.96</v>
      </c>
      <c r="M74">
        <f>TPDDL_EOD!AA74+TPDDL_EOD!AB74</f>
        <v>8.48</v>
      </c>
      <c r="N74">
        <f t="shared" si="6"/>
        <v>31.17</v>
      </c>
      <c r="O74" s="113">
        <f t="shared" si="7"/>
        <v>-0.71000000000000085</v>
      </c>
      <c r="P74">
        <v>12.889554058389477</v>
      </c>
      <c r="Q74">
        <v>7.3682515239011872</v>
      </c>
      <c r="R74">
        <v>0</v>
      </c>
      <c r="S74">
        <v>1.9153545075393006</v>
      </c>
      <c r="T74">
        <v>8.2868399101700359</v>
      </c>
      <c r="U74" s="115">
        <f t="shared" si="8"/>
        <v>30.46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13.6</v>
      </c>
      <c r="J75">
        <f>BYPL_EOD!AA75+BYPL_EOD!AB75</f>
        <v>7.77</v>
      </c>
      <c r="K75">
        <f>MES_EOD!AA75+MES_EOD!AB75</f>
        <v>0</v>
      </c>
      <c r="L75">
        <f>NDMC_EOD!AA75+NDMC_EOD!AB75</f>
        <v>2.02</v>
      </c>
      <c r="M75">
        <f>TPDDL_EOD!AA75+TPDDL_EOD!AB75</f>
        <v>8.74</v>
      </c>
      <c r="N75">
        <f t="shared" si="6"/>
        <v>32.129999999999995</v>
      </c>
      <c r="O75" s="113">
        <f t="shared" si="7"/>
        <v>0.47000000000000597</v>
      </c>
      <c r="P75">
        <v>13.798941798941801</v>
      </c>
      <c r="Q75">
        <v>7.8836601307189555</v>
      </c>
      <c r="R75">
        <v>0</v>
      </c>
      <c r="S75">
        <v>2.0495487083722383</v>
      </c>
      <c r="T75">
        <v>8.8678493619670107</v>
      </c>
      <c r="U75" s="115">
        <f t="shared" si="8"/>
        <v>32.600000000000009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13.6</v>
      </c>
      <c r="J76">
        <f>BYPL_EOD!AA76+BYPL_EOD!AB76</f>
        <v>7.77</v>
      </c>
      <c r="K76">
        <f>MES_EOD!AA76+MES_EOD!AB76</f>
        <v>0</v>
      </c>
      <c r="L76">
        <f>NDMC_EOD!AA76+NDMC_EOD!AB76</f>
        <v>2.02</v>
      </c>
      <c r="M76">
        <f>TPDDL_EOD!AA76+TPDDL_EOD!AB76</f>
        <v>8.74</v>
      </c>
      <c r="N76">
        <f t="shared" si="6"/>
        <v>32.129999999999995</v>
      </c>
      <c r="O76" s="113">
        <f t="shared" si="7"/>
        <v>0.47000000000000597</v>
      </c>
      <c r="P76">
        <v>13.798941798941801</v>
      </c>
      <c r="Q76">
        <v>7.8836601307189555</v>
      </c>
      <c r="R76">
        <v>0</v>
      </c>
      <c r="S76">
        <v>2.0495487083722383</v>
      </c>
      <c r="T76">
        <v>8.8678493619670107</v>
      </c>
      <c r="U76" s="115">
        <f t="shared" si="8"/>
        <v>32.600000000000009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13.6</v>
      </c>
      <c r="J77">
        <f>BYPL_EOD!AA77+BYPL_EOD!AB77</f>
        <v>7.77</v>
      </c>
      <c r="K77">
        <f>MES_EOD!AA77+MES_EOD!AB77</f>
        <v>0</v>
      </c>
      <c r="L77">
        <f>NDMC_EOD!AA77+NDMC_EOD!AB77</f>
        <v>2.02</v>
      </c>
      <c r="M77">
        <f>TPDDL_EOD!AA77+TPDDL_EOD!AB77</f>
        <v>8.74</v>
      </c>
      <c r="N77">
        <f t="shared" si="6"/>
        <v>32.129999999999995</v>
      </c>
      <c r="O77" s="113">
        <f t="shared" si="7"/>
        <v>0.47000000000000597</v>
      </c>
      <c r="P77">
        <v>13.798941798941801</v>
      </c>
      <c r="Q77">
        <v>7.8836601307189555</v>
      </c>
      <c r="R77">
        <v>0</v>
      </c>
      <c r="S77">
        <v>2.0495487083722383</v>
      </c>
      <c r="T77">
        <v>8.8678493619670107</v>
      </c>
      <c r="U77" s="115">
        <f t="shared" si="8"/>
        <v>32.600000000000009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13.6</v>
      </c>
      <c r="J78">
        <f>BYPL_EOD!AA78+BYPL_EOD!AB78</f>
        <v>7.77</v>
      </c>
      <c r="K78">
        <f>MES_EOD!AA78+MES_EOD!AB78</f>
        <v>0</v>
      </c>
      <c r="L78">
        <f>NDMC_EOD!AA78+NDMC_EOD!AB78</f>
        <v>2.02</v>
      </c>
      <c r="M78">
        <f>TPDDL_EOD!AA78+TPDDL_EOD!AB78</f>
        <v>8.74</v>
      </c>
      <c r="N78">
        <f t="shared" si="6"/>
        <v>32.129999999999995</v>
      </c>
      <c r="O78" s="113">
        <f t="shared" si="7"/>
        <v>0.47000000000000597</v>
      </c>
      <c r="P78">
        <v>13.798941798941801</v>
      </c>
      <c r="Q78">
        <v>7.8836601307189555</v>
      </c>
      <c r="R78">
        <v>0</v>
      </c>
      <c r="S78">
        <v>2.0495487083722383</v>
      </c>
      <c r="T78">
        <v>8.8678493619670107</v>
      </c>
      <c r="U78" s="115">
        <f t="shared" si="8"/>
        <v>32.600000000000009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13.6</v>
      </c>
      <c r="J79">
        <f>BYPL_EOD!AA79+BYPL_EOD!AB79</f>
        <v>7.77</v>
      </c>
      <c r="K79">
        <f>MES_EOD!AA79+MES_EOD!AB79</f>
        <v>0</v>
      </c>
      <c r="L79">
        <f>NDMC_EOD!AA79+NDMC_EOD!AB79</f>
        <v>2.02</v>
      </c>
      <c r="M79">
        <f>TPDDL_EOD!AA79+TPDDL_EOD!AB79</f>
        <v>8.74</v>
      </c>
      <c r="N79">
        <f t="shared" si="6"/>
        <v>32.129999999999995</v>
      </c>
      <c r="O79" s="113">
        <f t="shared" si="7"/>
        <v>0.47000000000000597</v>
      </c>
      <c r="P79">
        <v>13.798941798941801</v>
      </c>
      <c r="Q79">
        <v>7.8836601307189555</v>
      </c>
      <c r="R79">
        <v>0</v>
      </c>
      <c r="S79">
        <v>2.0495487083722383</v>
      </c>
      <c r="T79">
        <v>8.8678493619670107</v>
      </c>
      <c r="U79" s="115">
        <f t="shared" si="8"/>
        <v>32.600000000000009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13.6</v>
      </c>
      <c r="J80">
        <f>BYPL_EOD!AA80+BYPL_EOD!AB80</f>
        <v>7.77</v>
      </c>
      <c r="K80">
        <f>MES_EOD!AA80+MES_EOD!AB80</f>
        <v>0</v>
      </c>
      <c r="L80">
        <f>NDMC_EOD!AA80+NDMC_EOD!AB80</f>
        <v>2.02</v>
      </c>
      <c r="M80">
        <f>TPDDL_EOD!AA80+TPDDL_EOD!AB80</f>
        <v>8.74</v>
      </c>
      <c r="N80">
        <f t="shared" si="6"/>
        <v>32.129999999999995</v>
      </c>
      <c r="O80" s="113">
        <f t="shared" si="7"/>
        <v>0.47000000000000597</v>
      </c>
      <c r="P80">
        <v>13.798941798941801</v>
      </c>
      <c r="Q80">
        <v>7.8836601307189555</v>
      </c>
      <c r="R80">
        <v>0</v>
      </c>
      <c r="S80">
        <v>2.0495487083722383</v>
      </c>
      <c r="T80">
        <v>8.8678493619670107</v>
      </c>
      <c r="U80" s="115">
        <f t="shared" si="8"/>
        <v>32.600000000000009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80</v>
      </c>
      <c r="G81">
        <f t="shared" si="11"/>
        <v>32.6</v>
      </c>
      <c r="H81" s="113"/>
      <c r="I81">
        <f>BRPL_EOD!AA81+BRPL_EOD!AB81</f>
        <v>13.6</v>
      </c>
      <c r="J81">
        <f>BYPL_EOD!AA81+BYPL_EOD!AB81</f>
        <v>7.77</v>
      </c>
      <c r="K81">
        <f>MES_EOD!AA81+MES_EOD!AB81</f>
        <v>0</v>
      </c>
      <c r="L81">
        <f>NDMC_EOD!AA81+NDMC_EOD!AB81</f>
        <v>2.02</v>
      </c>
      <c r="M81">
        <f>TPDDL_EOD!AA81+TPDDL_EOD!AB81</f>
        <v>8.74</v>
      </c>
      <c r="N81">
        <f t="shared" si="6"/>
        <v>32.129999999999995</v>
      </c>
      <c r="O81" s="113">
        <f t="shared" si="7"/>
        <v>0.47000000000000597</v>
      </c>
      <c r="P81">
        <v>13.798941798941801</v>
      </c>
      <c r="Q81">
        <v>7.8836601307189555</v>
      </c>
      <c r="R81">
        <v>0</v>
      </c>
      <c r="S81">
        <v>2.0495487083722383</v>
      </c>
      <c r="T81">
        <v>8.8678493619670107</v>
      </c>
      <c r="U81" s="115">
        <f t="shared" si="8"/>
        <v>32.600000000000009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80</v>
      </c>
      <c r="G82">
        <f t="shared" si="11"/>
        <v>32.6</v>
      </c>
      <c r="H82" s="113"/>
      <c r="I82">
        <f>BRPL_EOD!AA82+BRPL_EOD!AB82</f>
        <v>13.6</v>
      </c>
      <c r="J82">
        <f>BYPL_EOD!AA82+BYPL_EOD!AB82</f>
        <v>7.77</v>
      </c>
      <c r="K82">
        <f>MES_EOD!AA82+MES_EOD!AB82</f>
        <v>0</v>
      </c>
      <c r="L82">
        <f>NDMC_EOD!AA82+NDMC_EOD!AB82</f>
        <v>2.02</v>
      </c>
      <c r="M82">
        <f>TPDDL_EOD!AA82+TPDDL_EOD!AB82</f>
        <v>8.74</v>
      </c>
      <c r="N82">
        <f t="shared" si="6"/>
        <v>32.129999999999995</v>
      </c>
      <c r="O82" s="113">
        <f t="shared" si="7"/>
        <v>0.47000000000000597</v>
      </c>
      <c r="P82">
        <v>13.798941798941801</v>
      </c>
      <c r="Q82">
        <v>7.8836601307189555</v>
      </c>
      <c r="R82">
        <v>0</v>
      </c>
      <c r="S82">
        <v>2.0495487083722383</v>
      </c>
      <c r="T82">
        <v>8.8678493619670107</v>
      </c>
      <c r="U82" s="115">
        <f t="shared" si="8"/>
        <v>32.600000000000009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14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9.0299999999999994</v>
      </c>
      <c r="N83">
        <f t="shared" si="6"/>
        <v>33.11</v>
      </c>
      <c r="O83" s="113">
        <f t="shared" si="7"/>
        <v>0.49000000000000199</v>
      </c>
      <c r="P83">
        <v>14.207188160676534</v>
      </c>
      <c r="Q83">
        <v>8.1183932346723058</v>
      </c>
      <c r="R83">
        <v>0</v>
      </c>
      <c r="S83">
        <v>2.1107822410147992</v>
      </c>
      <c r="T83">
        <v>9.163636363636364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14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9.0299999999999994</v>
      </c>
      <c r="N84">
        <f t="shared" si="6"/>
        <v>33.11</v>
      </c>
      <c r="O84" s="113">
        <f t="shared" si="7"/>
        <v>0.49000000000000199</v>
      </c>
      <c r="P84">
        <v>14.207188160676534</v>
      </c>
      <c r="Q84">
        <v>8.1183932346723058</v>
      </c>
      <c r="R84">
        <v>0</v>
      </c>
      <c r="S84">
        <v>2.1107822410147992</v>
      </c>
      <c r="T84">
        <v>9.163636363636364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14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9.0299999999999994</v>
      </c>
      <c r="N85">
        <f t="shared" si="6"/>
        <v>33.11</v>
      </c>
      <c r="O85" s="113">
        <f t="shared" si="7"/>
        <v>0.49000000000000199</v>
      </c>
      <c r="P85">
        <v>14.207188160676534</v>
      </c>
      <c r="Q85">
        <v>8.1183932346723058</v>
      </c>
      <c r="R85">
        <v>0</v>
      </c>
      <c r="S85">
        <v>2.1107822410147992</v>
      </c>
      <c r="T85">
        <v>9.163636363636364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14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9.0299999999999994</v>
      </c>
      <c r="N86">
        <f t="shared" si="6"/>
        <v>33.11</v>
      </c>
      <c r="O86" s="113">
        <f t="shared" si="7"/>
        <v>0.49000000000000199</v>
      </c>
      <c r="P86">
        <v>14.207188160676534</v>
      </c>
      <c r="Q86">
        <v>8.1183932346723058</v>
      </c>
      <c r="R86">
        <v>0</v>
      </c>
      <c r="S86">
        <v>2.1107822410147992</v>
      </c>
      <c r="T86">
        <v>9.163636363636364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14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9.0299999999999994</v>
      </c>
      <c r="N87">
        <f t="shared" si="6"/>
        <v>33.11</v>
      </c>
      <c r="O87" s="113">
        <f t="shared" si="7"/>
        <v>0.49000000000000199</v>
      </c>
      <c r="P87">
        <v>14.207188160676534</v>
      </c>
      <c r="Q87">
        <v>8.1183932346723058</v>
      </c>
      <c r="R87">
        <v>0</v>
      </c>
      <c r="S87">
        <v>2.1107822410147992</v>
      </c>
      <c r="T87">
        <v>9.163636363636364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14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9.0299999999999994</v>
      </c>
      <c r="N88">
        <f t="shared" si="6"/>
        <v>33.11</v>
      </c>
      <c r="O88" s="113">
        <f t="shared" si="7"/>
        <v>0.49000000000000199</v>
      </c>
      <c r="P88">
        <v>14.207188160676534</v>
      </c>
      <c r="Q88">
        <v>8.1183932346723058</v>
      </c>
      <c r="R88">
        <v>0</v>
      </c>
      <c r="S88">
        <v>2.1107822410147992</v>
      </c>
      <c r="T88">
        <v>9.163636363636364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14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9.0299999999999994</v>
      </c>
      <c r="N89">
        <f t="shared" si="6"/>
        <v>33.11</v>
      </c>
      <c r="O89" s="113">
        <f t="shared" si="7"/>
        <v>0.49000000000000199</v>
      </c>
      <c r="P89">
        <v>14.207188160676534</v>
      </c>
      <c r="Q89">
        <v>8.1183932346723058</v>
      </c>
      <c r="R89">
        <v>0</v>
      </c>
      <c r="S89">
        <v>2.1107822410147992</v>
      </c>
      <c r="T89">
        <v>9.163636363636364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14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9.0299999999999994</v>
      </c>
      <c r="N90">
        <f t="shared" si="6"/>
        <v>33.11</v>
      </c>
      <c r="O90" s="113">
        <f t="shared" si="7"/>
        <v>0.49000000000000199</v>
      </c>
      <c r="P90">
        <v>14.207188160676534</v>
      </c>
      <c r="Q90">
        <v>8.1183932346723058</v>
      </c>
      <c r="R90">
        <v>0</v>
      </c>
      <c r="S90">
        <v>2.1107822410147992</v>
      </c>
      <c r="T90">
        <v>9.163636363636364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3"/>
      <c r="I91">
        <f>BRPL_EOD!AA91+BRPL_EOD!AB91</f>
        <v>14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9.0299999999999994</v>
      </c>
      <c r="N91">
        <f t="shared" si="6"/>
        <v>33.11</v>
      </c>
      <c r="O91" s="113">
        <f t="shared" si="7"/>
        <v>0.49000000000000199</v>
      </c>
      <c r="P91">
        <v>14.207188160676534</v>
      </c>
      <c r="Q91">
        <v>8.1183932346723058</v>
      </c>
      <c r="R91">
        <v>0</v>
      </c>
      <c r="S91">
        <v>2.1107822410147992</v>
      </c>
      <c r="T91">
        <v>9.163636363636364</v>
      </c>
      <c r="U91" s="115">
        <f t="shared" si="8"/>
        <v>33.600000000000009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14.02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10.01</v>
      </c>
      <c r="N92">
        <f t="shared" si="6"/>
        <v>34.11</v>
      </c>
      <c r="O92" s="113">
        <f t="shared" si="7"/>
        <v>0.49000000000000199</v>
      </c>
      <c r="P92">
        <v>14.22140134857813</v>
      </c>
      <c r="Q92">
        <v>8.1149223101729699</v>
      </c>
      <c r="R92">
        <v>0</v>
      </c>
      <c r="S92">
        <v>2.1098798006449724</v>
      </c>
      <c r="T92">
        <v>10.153796540603929</v>
      </c>
      <c r="U92" s="115">
        <f t="shared" si="8"/>
        <v>34.6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14.02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10.01</v>
      </c>
      <c r="N93">
        <f t="shared" si="6"/>
        <v>34.11</v>
      </c>
      <c r="O93" s="113">
        <f t="shared" si="7"/>
        <v>0.49000000000000199</v>
      </c>
      <c r="P93">
        <v>14.22140134857813</v>
      </c>
      <c r="Q93">
        <v>8.1149223101729699</v>
      </c>
      <c r="R93">
        <v>0</v>
      </c>
      <c r="S93">
        <v>2.1098798006449724</v>
      </c>
      <c r="T93">
        <v>10.153796540603929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14.02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10.01</v>
      </c>
      <c r="N94">
        <f t="shared" si="6"/>
        <v>34.11</v>
      </c>
      <c r="O94" s="113">
        <f t="shared" si="7"/>
        <v>0.49000000000000199</v>
      </c>
      <c r="P94">
        <v>14.22140134857813</v>
      </c>
      <c r="Q94">
        <v>8.1149223101729699</v>
      </c>
      <c r="R94">
        <v>0</v>
      </c>
      <c r="S94">
        <v>2.1098798006449724</v>
      </c>
      <c r="T94">
        <v>10.153796540603929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3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3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3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3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0.81248999999999971</v>
      </c>
      <c r="E99" s="115">
        <f t="shared" si="12"/>
        <v>0</v>
      </c>
      <c r="F99" s="115">
        <f t="shared" si="12"/>
        <v>1.92</v>
      </c>
      <c r="G99" s="115">
        <f t="shared" si="12"/>
        <v>0.81248999999999971</v>
      </c>
      <c r="H99" s="115"/>
      <c r="I99" s="115">
        <f t="shared" si="12"/>
        <v>0.33664000000000011</v>
      </c>
      <c r="J99" s="115">
        <f t="shared" si="12"/>
        <v>0.18971749999999987</v>
      </c>
      <c r="K99" s="115">
        <f t="shared" si="12"/>
        <v>0</v>
      </c>
      <c r="L99" s="115">
        <f t="shared" si="12"/>
        <v>4.921500000000005E-2</v>
      </c>
      <c r="M99" s="115">
        <f t="shared" si="12"/>
        <v>0.22837500000000002</v>
      </c>
      <c r="N99" s="115">
        <f t="shared" si="12"/>
        <v>0.80394750000000104</v>
      </c>
      <c r="O99" s="115">
        <f t="shared" si="12"/>
        <v>8.5425000000000414E-3</v>
      </c>
      <c r="P99" s="115">
        <f t="shared" si="12"/>
        <v>0.34020834517715881</v>
      </c>
      <c r="Q99" s="115">
        <f t="shared" si="12"/>
        <v>0.19172005218311036</v>
      </c>
      <c r="R99" s="115">
        <f t="shared" si="12"/>
        <v>0</v>
      </c>
      <c r="S99" s="115">
        <f t="shared" si="12"/>
        <v>4.9734200163388378E-2</v>
      </c>
      <c r="T99" s="115">
        <f t="shared" si="12"/>
        <v>0.23082740247634234</v>
      </c>
      <c r="U99" s="115">
        <f t="shared" si="12"/>
        <v>0.81248999999999971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310</v>
      </c>
      <c r="C3">
        <f>BAWANA!C3</f>
        <v>0</v>
      </c>
      <c r="D3">
        <f>BAWANA!AL3</f>
        <v>220.22000000000003</v>
      </c>
      <c r="E3">
        <f>BAWANA!AM3</f>
        <v>0</v>
      </c>
      <c r="F3">
        <f>(B3+C3)*0.8</f>
        <v>248</v>
      </c>
      <c r="G3">
        <f>(D3+E3)</f>
        <v>220.22000000000003</v>
      </c>
      <c r="H3" s="113"/>
      <c r="I3">
        <f>BRPL_EOD!AI3+BRPL_EOD!AJ3</f>
        <v>82</v>
      </c>
      <c r="J3">
        <f>BYPL_EOD!AI3+BYPL_EOD!AJ3</f>
        <v>55.8</v>
      </c>
      <c r="K3">
        <f>MES_EOD!AI3+MES_EOD!AJ3</f>
        <v>5.65</v>
      </c>
      <c r="L3">
        <f>NDMC_EOD!AI3+NDMC_EOD!AJ3</f>
        <v>22.62</v>
      </c>
      <c r="M3">
        <f>TPDDL_EOD!AI3+TPDDL_EOD!AJ3</f>
        <v>54.14</v>
      </c>
      <c r="N3">
        <f t="shared" ref="N3:N66" si="0">SUM(I3:M3)</f>
        <v>220.21000000000004</v>
      </c>
      <c r="O3" s="113">
        <f t="shared" ref="O3:O66" si="1">G3-N3</f>
        <v>9.9999999999909051E-3</v>
      </c>
      <c r="P3">
        <v>82.005716178576051</v>
      </c>
      <c r="Q3">
        <v>55.8</v>
      </c>
      <c r="R3">
        <v>5.65</v>
      </c>
      <c r="S3">
        <v>22.62</v>
      </c>
      <c r="T3">
        <v>54.144283821423933</v>
      </c>
      <c r="U3" s="115">
        <f t="shared" ref="U3:U66" si="2">SUM(P3:T3)</f>
        <v>220.22</v>
      </c>
      <c r="V3" s="113">
        <f t="shared" ref="V3:V66" si="3">G3-U3</f>
        <v>0</v>
      </c>
      <c r="Y3">
        <f>BAWANA!AW3+BAWANA!AX3</f>
        <v>24.89</v>
      </c>
      <c r="Z3">
        <f>BAWANA!BD3+BAWANA!BE3</f>
        <v>24.89</v>
      </c>
      <c r="AA3">
        <f>BAWANA!X3+BAWANA!Y3</f>
        <v>24.89</v>
      </c>
      <c r="AB3">
        <f>BAWANA!AE3+BAWANA!AF3</f>
        <v>24.89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310</v>
      </c>
      <c r="C4">
        <f>BAWANA!C4</f>
        <v>0</v>
      </c>
      <c r="D4">
        <f>BAWANA!AL4</f>
        <v>220.22000000000003</v>
      </c>
      <c r="E4">
        <f>BAWANA!AM4</f>
        <v>0</v>
      </c>
      <c r="F4">
        <f t="shared" ref="F4:F67" si="4">(B4+C4)*0.8</f>
        <v>248</v>
      </c>
      <c r="G4">
        <f t="shared" ref="G4:G67" si="5">(D4+E4)</f>
        <v>220.22000000000003</v>
      </c>
      <c r="H4" s="113"/>
      <c r="I4">
        <f>BRPL_EOD!AI4+BRPL_EOD!AJ4</f>
        <v>82</v>
      </c>
      <c r="J4">
        <f>BYPL_EOD!AI4+BYPL_EOD!AJ4</f>
        <v>55.8</v>
      </c>
      <c r="K4">
        <f>MES_EOD!AI4+MES_EOD!AJ4</f>
        <v>5.65</v>
      </c>
      <c r="L4">
        <f>NDMC_EOD!AI4+NDMC_EOD!AJ4</f>
        <v>22.62</v>
      </c>
      <c r="M4">
        <f>TPDDL_EOD!AI4+TPDDL_EOD!AJ4</f>
        <v>54.14</v>
      </c>
      <c r="N4">
        <f t="shared" si="0"/>
        <v>220.21000000000004</v>
      </c>
      <c r="O4" s="113">
        <f t="shared" si="1"/>
        <v>9.9999999999909051E-3</v>
      </c>
      <c r="P4">
        <v>82.005716178576051</v>
      </c>
      <c r="Q4">
        <v>55.8</v>
      </c>
      <c r="R4">
        <v>5.65</v>
      </c>
      <c r="S4">
        <v>22.62</v>
      </c>
      <c r="T4">
        <v>54.144283821423933</v>
      </c>
      <c r="U4" s="115">
        <f t="shared" si="2"/>
        <v>220.22</v>
      </c>
      <c r="V4" s="113">
        <f t="shared" si="3"/>
        <v>0</v>
      </c>
      <c r="Y4">
        <f>BAWANA!AW4+BAWANA!AX4</f>
        <v>24.89</v>
      </c>
      <c r="Z4">
        <f>BAWANA!BD4+BAWANA!BE4</f>
        <v>24.89</v>
      </c>
      <c r="AA4">
        <f>BAWANA!X4+BAWANA!Y4</f>
        <v>24.89</v>
      </c>
      <c r="AB4">
        <f>BAWANA!AE4+BAWANA!AF4</f>
        <v>24.89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310</v>
      </c>
      <c r="C5">
        <f>BAWANA!C5</f>
        <v>0</v>
      </c>
      <c r="D5">
        <f>BAWANA!AL5</f>
        <v>220.22000000000003</v>
      </c>
      <c r="E5">
        <f>BAWANA!AM5</f>
        <v>0</v>
      </c>
      <c r="F5">
        <f t="shared" si="4"/>
        <v>248</v>
      </c>
      <c r="G5">
        <f t="shared" si="5"/>
        <v>220.22000000000003</v>
      </c>
      <c r="H5" s="113"/>
      <c r="I5">
        <f>BRPL_EOD!AI5+BRPL_EOD!AJ5</f>
        <v>82</v>
      </c>
      <c r="J5">
        <f>BYPL_EOD!AI5+BYPL_EOD!AJ5</f>
        <v>55.8</v>
      </c>
      <c r="K5">
        <f>MES_EOD!AI5+MES_EOD!AJ5</f>
        <v>5.65</v>
      </c>
      <c r="L5">
        <f>NDMC_EOD!AI5+NDMC_EOD!AJ5</f>
        <v>22.62</v>
      </c>
      <c r="M5">
        <f>TPDDL_EOD!AI5+TPDDL_EOD!AJ5</f>
        <v>54.14</v>
      </c>
      <c r="N5">
        <f t="shared" si="0"/>
        <v>220.21000000000004</v>
      </c>
      <c r="O5" s="113">
        <f t="shared" si="1"/>
        <v>9.9999999999909051E-3</v>
      </c>
      <c r="P5">
        <v>82.005716178576051</v>
      </c>
      <c r="Q5">
        <v>55.8</v>
      </c>
      <c r="R5">
        <v>5.65</v>
      </c>
      <c r="S5">
        <v>22.62</v>
      </c>
      <c r="T5">
        <v>54.144283821423933</v>
      </c>
      <c r="U5" s="115">
        <f t="shared" si="2"/>
        <v>220.22</v>
      </c>
      <c r="V5" s="113">
        <f t="shared" si="3"/>
        <v>0</v>
      </c>
      <c r="Y5">
        <f>BAWANA!AW5+BAWANA!AX5</f>
        <v>24.89</v>
      </c>
      <c r="Z5">
        <f>BAWANA!BD5+BAWANA!BE5</f>
        <v>24.89</v>
      </c>
      <c r="AA5">
        <f>BAWANA!X5+BAWANA!Y5</f>
        <v>24.89</v>
      </c>
      <c r="AB5">
        <f>BAWANA!AE5+BAWANA!AF5</f>
        <v>24.89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310</v>
      </c>
      <c r="C6">
        <f>BAWANA!C6</f>
        <v>0</v>
      </c>
      <c r="D6">
        <f>BAWANA!AL6</f>
        <v>220.22000000000003</v>
      </c>
      <c r="E6">
        <f>BAWANA!AM6</f>
        <v>0</v>
      </c>
      <c r="F6">
        <f t="shared" si="4"/>
        <v>248</v>
      </c>
      <c r="G6">
        <f t="shared" si="5"/>
        <v>220.22000000000003</v>
      </c>
      <c r="H6" s="113"/>
      <c r="I6">
        <f>BRPL_EOD!AI6+BRPL_EOD!AJ6</f>
        <v>82</v>
      </c>
      <c r="J6">
        <f>BYPL_EOD!AI6+BYPL_EOD!AJ6</f>
        <v>55.8</v>
      </c>
      <c r="K6">
        <f>MES_EOD!AI6+MES_EOD!AJ6</f>
        <v>5.65</v>
      </c>
      <c r="L6">
        <f>NDMC_EOD!AI6+NDMC_EOD!AJ6</f>
        <v>22.62</v>
      </c>
      <c r="M6">
        <f>TPDDL_EOD!AI6+TPDDL_EOD!AJ6</f>
        <v>54.14</v>
      </c>
      <c r="N6">
        <f t="shared" si="0"/>
        <v>220.21000000000004</v>
      </c>
      <c r="O6" s="113">
        <f t="shared" si="1"/>
        <v>9.9999999999909051E-3</v>
      </c>
      <c r="P6">
        <v>82.005716178576051</v>
      </c>
      <c r="Q6">
        <v>55.8</v>
      </c>
      <c r="R6">
        <v>5.65</v>
      </c>
      <c r="S6">
        <v>22.62</v>
      </c>
      <c r="T6">
        <v>54.144283821423933</v>
      </c>
      <c r="U6" s="115">
        <f t="shared" si="2"/>
        <v>220.22</v>
      </c>
      <c r="V6" s="113">
        <f t="shared" si="3"/>
        <v>0</v>
      </c>
      <c r="Y6">
        <f>BAWANA!AW6+BAWANA!AX6</f>
        <v>24.89</v>
      </c>
      <c r="Z6">
        <f>BAWANA!BD6+BAWANA!BE6</f>
        <v>24.89</v>
      </c>
      <c r="AA6">
        <f>BAWANA!X6+BAWANA!Y6</f>
        <v>24.89</v>
      </c>
      <c r="AB6">
        <f>BAWANA!AE6+BAWANA!AF6</f>
        <v>24.89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310</v>
      </c>
      <c r="C7">
        <f>BAWANA!C7</f>
        <v>0</v>
      </c>
      <c r="D7">
        <f>BAWANA!AL7</f>
        <v>218.39999999999998</v>
      </c>
      <c r="E7">
        <f>BAWANA!AM7</f>
        <v>0</v>
      </c>
      <c r="F7">
        <f t="shared" si="4"/>
        <v>248</v>
      </c>
      <c r="G7">
        <f t="shared" si="5"/>
        <v>218.39999999999998</v>
      </c>
      <c r="H7" s="113"/>
      <c r="I7">
        <f>BRPL_EOD!AI7+BRPL_EOD!AJ7</f>
        <v>82</v>
      </c>
      <c r="J7">
        <f>BYPL_EOD!AI7+BYPL_EOD!AJ7</f>
        <v>55.8</v>
      </c>
      <c r="K7">
        <f>MES_EOD!AI7+MES_EOD!AJ7</f>
        <v>5.65</v>
      </c>
      <c r="L7">
        <f>NDMC_EOD!AI7+NDMC_EOD!AJ7</f>
        <v>18.82</v>
      </c>
      <c r="M7">
        <f>TPDDL_EOD!AI7+TPDDL_EOD!AJ7</f>
        <v>56.12</v>
      </c>
      <c r="N7">
        <f t="shared" si="0"/>
        <v>218.39000000000001</v>
      </c>
      <c r="O7" s="113">
        <f t="shared" si="1"/>
        <v>9.9999999999624833E-3</v>
      </c>
      <c r="P7">
        <v>82.005133121581295</v>
      </c>
      <c r="Q7">
        <v>55.8</v>
      </c>
      <c r="R7">
        <v>5.65</v>
      </c>
      <c r="S7">
        <v>18.821222698031253</v>
      </c>
      <c r="T7">
        <v>56.123644180387416</v>
      </c>
      <c r="U7" s="115">
        <f t="shared" si="2"/>
        <v>218.39999999999998</v>
      </c>
      <c r="V7" s="113">
        <f t="shared" si="3"/>
        <v>0</v>
      </c>
      <c r="Y7">
        <f>BAWANA!AW7+BAWANA!AX7</f>
        <v>25.8</v>
      </c>
      <c r="Z7">
        <f>BAWANA!BD7+BAWANA!BE7</f>
        <v>25.8</v>
      </c>
      <c r="AA7">
        <f>BAWANA!X7+BAWANA!Y7</f>
        <v>25.8</v>
      </c>
      <c r="AB7">
        <f>BAWANA!AE7+BAWANA!AF7</f>
        <v>25.8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310</v>
      </c>
      <c r="C8">
        <f>BAWANA!C8</f>
        <v>0</v>
      </c>
      <c r="D8">
        <f>BAWANA!AL8</f>
        <v>218.39999999999998</v>
      </c>
      <c r="E8">
        <f>BAWANA!AM8</f>
        <v>0</v>
      </c>
      <c r="F8">
        <f t="shared" si="4"/>
        <v>248</v>
      </c>
      <c r="G8">
        <f t="shared" si="5"/>
        <v>218.39999999999998</v>
      </c>
      <c r="H8" s="113"/>
      <c r="I8">
        <f>BRPL_EOD!AI8+BRPL_EOD!AJ8</f>
        <v>82</v>
      </c>
      <c r="J8">
        <f>BYPL_EOD!AI8+BYPL_EOD!AJ8</f>
        <v>55.8</v>
      </c>
      <c r="K8">
        <f>MES_EOD!AI8+MES_EOD!AJ8</f>
        <v>5.65</v>
      </c>
      <c r="L8">
        <f>NDMC_EOD!AI8+NDMC_EOD!AJ8</f>
        <v>18.82</v>
      </c>
      <c r="M8">
        <f>TPDDL_EOD!AI8+TPDDL_EOD!AJ8</f>
        <v>56.12</v>
      </c>
      <c r="N8">
        <f t="shared" si="0"/>
        <v>218.39000000000001</v>
      </c>
      <c r="O8" s="113">
        <f t="shared" si="1"/>
        <v>9.9999999999624833E-3</v>
      </c>
      <c r="P8">
        <v>82.005133121581295</v>
      </c>
      <c r="Q8">
        <v>55.8</v>
      </c>
      <c r="R8">
        <v>5.65</v>
      </c>
      <c r="S8">
        <v>18.821222698031253</v>
      </c>
      <c r="T8">
        <v>56.123644180387416</v>
      </c>
      <c r="U8" s="115">
        <f t="shared" si="2"/>
        <v>218.39999999999998</v>
      </c>
      <c r="V8" s="113">
        <f t="shared" si="3"/>
        <v>0</v>
      </c>
      <c r="Y8">
        <f>BAWANA!AW8+BAWANA!AX8</f>
        <v>25.8</v>
      </c>
      <c r="Z8">
        <f>BAWANA!BD8+BAWANA!BE8</f>
        <v>25.8</v>
      </c>
      <c r="AA8">
        <f>BAWANA!X8+BAWANA!Y8</f>
        <v>25.8</v>
      </c>
      <c r="AB8">
        <f>BAWANA!AE8+BAWANA!AF8</f>
        <v>25.8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310</v>
      </c>
      <c r="C9">
        <f>BAWANA!C9</f>
        <v>0</v>
      </c>
      <c r="D9">
        <f>BAWANA!AL9</f>
        <v>218.39999999999998</v>
      </c>
      <c r="E9">
        <f>BAWANA!AM9</f>
        <v>0</v>
      </c>
      <c r="F9">
        <f t="shared" si="4"/>
        <v>248</v>
      </c>
      <c r="G9">
        <f t="shared" si="5"/>
        <v>218.39999999999998</v>
      </c>
      <c r="H9" s="113"/>
      <c r="I9">
        <f>BRPL_EOD!AI9+BRPL_EOD!AJ9</f>
        <v>82</v>
      </c>
      <c r="J9">
        <f>BYPL_EOD!AI9+BYPL_EOD!AJ9</f>
        <v>55.8</v>
      </c>
      <c r="K9">
        <f>MES_EOD!AI9+MES_EOD!AJ9</f>
        <v>5.65</v>
      </c>
      <c r="L9">
        <f>NDMC_EOD!AI9+NDMC_EOD!AJ9</f>
        <v>18.82</v>
      </c>
      <c r="M9">
        <f>TPDDL_EOD!AI9+TPDDL_EOD!AJ9</f>
        <v>56.12</v>
      </c>
      <c r="N9">
        <f t="shared" si="0"/>
        <v>218.39000000000001</v>
      </c>
      <c r="O9" s="113">
        <f t="shared" si="1"/>
        <v>9.9999999999624833E-3</v>
      </c>
      <c r="P9">
        <v>82.005133121581295</v>
      </c>
      <c r="Q9">
        <v>55.8</v>
      </c>
      <c r="R9">
        <v>5.65</v>
      </c>
      <c r="S9">
        <v>18.821222698031253</v>
      </c>
      <c r="T9">
        <v>56.123644180387416</v>
      </c>
      <c r="U9" s="115">
        <f t="shared" si="2"/>
        <v>218.39999999999998</v>
      </c>
      <c r="V9" s="113">
        <f t="shared" si="3"/>
        <v>0</v>
      </c>
      <c r="Y9">
        <f>BAWANA!AW9+BAWANA!AX9</f>
        <v>25.8</v>
      </c>
      <c r="Z9">
        <f>BAWANA!BD9+BAWANA!BE9</f>
        <v>25.8</v>
      </c>
      <c r="AA9">
        <f>BAWANA!X9+BAWANA!Y9</f>
        <v>25.8</v>
      </c>
      <c r="AB9">
        <f>BAWANA!AE9+BAWANA!AF9</f>
        <v>25.8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310</v>
      </c>
      <c r="C10">
        <f>BAWANA!C10</f>
        <v>0</v>
      </c>
      <c r="D10">
        <f>BAWANA!AL10</f>
        <v>218.39999999999998</v>
      </c>
      <c r="E10">
        <f>BAWANA!AM10</f>
        <v>0</v>
      </c>
      <c r="F10">
        <f t="shared" si="4"/>
        <v>248</v>
      </c>
      <c r="G10">
        <f t="shared" si="5"/>
        <v>218.39999999999998</v>
      </c>
      <c r="H10" s="113"/>
      <c r="I10">
        <f>BRPL_EOD!AI10+BRPL_EOD!AJ10</f>
        <v>82</v>
      </c>
      <c r="J10">
        <f>BYPL_EOD!AI10+BYPL_EOD!AJ10</f>
        <v>55.8</v>
      </c>
      <c r="K10">
        <f>MES_EOD!AI10+MES_EOD!AJ10</f>
        <v>5.65</v>
      </c>
      <c r="L10">
        <f>NDMC_EOD!AI10+NDMC_EOD!AJ10</f>
        <v>18.82</v>
      </c>
      <c r="M10">
        <f>TPDDL_EOD!AI10+TPDDL_EOD!AJ10</f>
        <v>56.12</v>
      </c>
      <c r="N10">
        <f t="shared" si="0"/>
        <v>218.39000000000001</v>
      </c>
      <c r="O10" s="113">
        <f t="shared" si="1"/>
        <v>9.9999999999624833E-3</v>
      </c>
      <c r="P10">
        <v>82.005133121581295</v>
      </c>
      <c r="Q10">
        <v>55.8</v>
      </c>
      <c r="R10">
        <v>5.65</v>
      </c>
      <c r="S10">
        <v>18.821222698031253</v>
      </c>
      <c r="T10">
        <v>56.123644180387416</v>
      </c>
      <c r="U10" s="115">
        <f t="shared" si="2"/>
        <v>218.39999999999998</v>
      </c>
      <c r="V10" s="113">
        <f t="shared" si="3"/>
        <v>0</v>
      </c>
      <c r="Y10">
        <f>BAWANA!AW10+BAWANA!AX10</f>
        <v>25.8</v>
      </c>
      <c r="Z10">
        <f>BAWANA!BD10+BAWANA!BE10</f>
        <v>25.8</v>
      </c>
      <c r="AA10">
        <f>BAWANA!X10+BAWANA!Y10</f>
        <v>25.8</v>
      </c>
      <c r="AB10">
        <f>BAWANA!AE10+BAWANA!AF10</f>
        <v>25.8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310</v>
      </c>
      <c r="C11">
        <f>BAWANA!C11</f>
        <v>0</v>
      </c>
      <c r="D11">
        <f>BAWANA!AL11</f>
        <v>218.39999999999998</v>
      </c>
      <c r="E11">
        <f>BAWANA!AM11</f>
        <v>0</v>
      </c>
      <c r="F11">
        <f t="shared" si="4"/>
        <v>248</v>
      </c>
      <c r="G11">
        <f t="shared" si="5"/>
        <v>218.39999999999998</v>
      </c>
      <c r="H11" s="113"/>
      <c r="I11">
        <f>BRPL_EOD!AI11+BRPL_EOD!AJ11</f>
        <v>82</v>
      </c>
      <c r="J11">
        <f>BYPL_EOD!AI11+BYPL_EOD!AJ11</f>
        <v>55.8</v>
      </c>
      <c r="K11">
        <f>MES_EOD!AI11+MES_EOD!AJ11</f>
        <v>5.65</v>
      </c>
      <c r="L11">
        <f>NDMC_EOD!AI11+NDMC_EOD!AJ11</f>
        <v>18.82</v>
      </c>
      <c r="M11">
        <f>TPDDL_EOD!AI11+TPDDL_EOD!AJ11</f>
        <v>56.12</v>
      </c>
      <c r="N11">
        <f t="shared" si="0"/>
        <v>218.39000000000001</v>
      </c>
      <c r="O11" s="113">
        <f t="shared" si="1"/>
        <v>9.9999999999624833E-3</v>
      </c>
      <c r="P11">
        <v>82.005133121581295</v>
      </c>
      <c r="Q11">
        <v>55.8</v>
      </c>
      <c r="R11">
        <v>5.65</v>
      </c>
      <c r="S11">
        <v>18.821222698031253</v>
      </c>
      <c r="T11">
        <v>56.123644180387416</v>
      </c>
      <c r="U11" s="115">
        <f t="shared" si="2"/>
        <v>218.39999999999998</v>
      </c>
      <c r="V11" s="113">
        <f t="shared" si="3"/>
        <v>0</v>
      </c>
      <c r="Y11">
        <f>BAWANA!AW11+BAWANA!AX11</f>
        <v>25.8</v>
      </c>
      <c r="Z11">
        <f>BAWANA!BD11+BAWANA!BE11</f>
        <v>25.8</v>
      </c>
      <c r="AA11">
        <f>BAWANA!X11+BAWANA!Y11</f>
        <v>25.8</v>
      </c>
      <c r="AB11">
        <f>BAWANA!AE11+BAWANA!AF11</f>
        <v>25.8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310</v>
      </c>
      <c r="C12">
        <f>BAWANA!C12</f>
        <v>0</v>
      </c>
      <c r="D12">
        <f>BAWANA!AL12</f>
        <v>218.39999999999998</v>
      </c>
      <c r="E12">
        <f>BAWANA!AM12</f>
        <v>0</v>
      </c>
      <c r="F12">
        <f t="shared" si="4"/>
        <v>248</v>
      </c>
      <c r="G12">
        <f t="shared" si="5"/>
        <v>218.39999999999998</v>
      </c>
      <c r="H12" s="113"/>
      <c r="I12">
        <f>BRPL_EOD!AI12+BRPL_EOD!AJ12</f>
        <v>82</v>
      </c>
      <c r="J12">
        <f>BYPL_EOD!AI12+BYPL_EOD!AJ12</f>
        <v>55.8</v>
      </c>
      <c r="K12">
        <f>MES_EOD!AI12+MES_EOD!AJ12</f>
        <v>5.65</v>
      </c>
      <c r="L12">
        <f>NDMC_EOD!AI12+NDMC_EOD!AJ12</f>
        <v>18.82</v>
      </c>
      <c r="M12">
        <f>TPDDL_EOD!AI12+TPDDL_EOD!AJ12</f>
        <v>56.12</v>
      </c>
      <c r="N12">
        <f t="shared" si="0"/>
        <v>218.39000000000001</v>
      </c>
      <c r="O12" s="113">
        <f t="shared" si="1"/>
        <v>9.9999999999624833E-3</v>
      </c>
      <c r="P12">
        <v>82.005133121581295</v>
      </c>
      <c r="Q12">
        <v>55.8</v>
      </c>
      <c r="R12">
        <v>5.65</v>
      </c>
      <c r="S12">
        <v>18.821222698031253</v>
      </c>
      <c r="T12">
        <v>56.123644180387416</v>
      </c>
      <c r="U12" s="115">
        <f t="shared" si="2"/>
        <v>218.39999999999998</v>
      </c>
      <c r="V12" s="113">
        <f t="shared" si="3"/>
        <v>0</v>
      </c>
      <c r="Y12">
        <f>BAWANA!AW12+BAWANA!AX12</f>
        <v>25.8</v>
      </c>
      <c r="Z12">
        <f>BAWANA!BD12+BAWANA!BE12</f>
        <v>25.8</v>
      </c>
      <c r="AA12">
        <f>BAWANA!X12+BAWANA!Y12</f>
        <v>25.8</v>
      </c>
      <c r="AB12">
        <f>BAWANA!AE12+BAWANA!AF12</f>
        <v>25.8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310</v>
      </c>
      <c r="C13">
        <f>BAWANA!C13</f>
        <v>0</v>
      </c>
      <c r="D13">
        <f>BAWANA!AL13</f>
        <v>218.39999999999998</v>
      </c>
      <c r="E13">
        <f>BAWANA!AM13</f>
        <v>0</v>
      </c>
      <c r="F13">
        <f t="shared" si="4"/>
        <v>248</v>
      </c>
      <c r="G13">
        <f t="shared" si="5"/>
        <v>218.39999999999998</v>
      </c>
      <c r="H13" s="113"/>
      <c r="I13">
        <f>BRPL_EOD!AI13+BRPL_EOD!AJ13</f>
        <v>82</v>
      </c>
      <c r="J13">
        <f>BYPL_EOD!AI13+BYPL_EOD!AJ13</f>
        <v>55.8</v>
      </c>
      <c r="K13">
        <f>MES_EOD!AI13+MES_EOD!AJ13</f>
        <v>5.65</v>
      </c>
      <c r="L13">
        <f>NDMC_EOD!AI13+NDMC_EOD!AJ13</f>
        <v>18.82</v>
      </c>
      <c r="M13">
        <f>TPDDL_EOD!AI13+TPDDL_EOD!AJ13</f>
        <v>56.12</v>
      </c>
      <c r="N13">
        <f t="shared" si="0"/>
        <v>218.39000000000001</v>
      </c>
      <c r="O13" s="113">
        <f t="shared" si="1"/>
        <v>9.9999999999624833E-3</v>
      </c>
      <c r="P13">
        <v>82.005133121581295</v>
      </c>
      <c r="Q13">
        <v>55.8</v>
      </c>
      <c r="R13">
        <v>5.65</v>
      </c>
      <c r="S13">
        <v>18.821222698031253</v>
      </c>
      <c r="T13">
        <v>56.123644180387416</v>
      </c>
      <c r="U13" s="115">
        <f t="shared" si="2"/>
        <v>218.39999999999998</v>
      </c>
      <c r="V13" s="113">
        <f t="shared" si="3"/>
        <v>0</v>
      </c>
      <c r="Y13">
        <f>BAWANA!AW13+BAWANA!AX13</f>
        <v>25.8</v>
      </c>
      <c r="Z13">
        <f>BAWANA!BD13+BAWANA!BE13</f>
        <v>25.8</v>
      </c>
      <c r="AA13">
        <f>BAWANA!X13+BAWANA!Y13</f>
        <v>25.8</v>
      </c>
      <c r="AB13">
        <f>BAWANA!AE13+BAWANA!AF13</f>
        <v>25.8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310</v>
      </c>
      <c r="C14">
        <f>BAWANA!C14</f>
        <v>0</v>
      </c>
      <c r="D14">
        <f>BAWANA!AL14</f>
        <v>218.39999999999998</v>
      </c>
      <c r="E14">
        <f>BAWANA!AM14</f>
        <v>0</v>
      </c>
      <c r="F14">
        <f t="shared" si="4"/>
        <v>248</v>
      </c>
      <c r="G14">
        <f t="shared" si="5"/>
        <v>218.39999999999998</v>
      </c>
      <c r="H14" s="113"/>
      <c r="I14">
        <f>BRPL_EOD!AI14+BRPL_EOD!AJ14</f>
        <v>82</v>
      </c>
      <c r="J14">
        <f>BYPL_EOD!AI14+BYPL_EOD!AJ14</f>
        <v>55.8</v>
      </c>
      <c r="K14">
        <f>MES_EOD!AI14+MES_EOD!AJ14</f>
        <v>5.65</v>
      </c>
      <c r="L14">
        <f>NDMC_EOD!AI14+NDMC_EOD!AJ14</f>
        <v>18.82</v>
      </c>
      <c r="M14">
        <f>TPDDL_EOD!AI14+TPDDL_EOD!AJ14</f>
        <v>56.12</v>
      </c>
      <c r="N14">
        <f t="shared" si="0"/>
        <v>218.39000000000001</v>
      </c>
      <c r="O14" s="113">
        <f t="shared" si="1"/>
        <v>9.9999999999624833E-3</v>
      </c>
      <c r="P14">
        <v>82.005133121581295</v>
      </c>
      <c r="Q14">
        <v>55.8</v>
      </c>
      <c r="R14">
        <v>5.65</v>
      </c>
      <c r="S14">
        <v>18.821222698031253</v>
      </c>
      <c r="T14">
        <v>56.123644180387416</v>
      </c>
      <c r="U14" s="115">
        <f t="shared" si="2"/>
        <v>218.39999999999998</v>
      </c>
      <c r="V14" s="113">
        <f t="shared" si="3"/>
        <v>0</v>
      </c>
      <c r="Y14">
        <f>BAWANA!AW14+BAWANA!AX14</f>
        <v>25.8</v>
      </c>
      <c r="Z14">
        <f>BAWANA!BD14+BAWANA!BE14</f>
        <v>25.8</v>
      </c>
      <c r="AA14">
        <f>BAWANA!X14+BAWANA!Y14</f>
        <v>25.8</v>
      </c>
      <c r="AB14">
        <f>BAWANA!AE14+BAWANA!AF14</f>
        <v>25.8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310</v>
      </c>
      <c r="C15">
        <f>BAWANA!C15</f>
        <v>0</v>
      </c>
      <c r="D15">
        <f>BAWANA!AL15</f>
        <v>218.39999999999998</v>
      </c>
      <c r="E15">
        <f>BAWANA!AM15</f>
        <v>0</v>
      </c>
      <c r="F15">
        <f t="shared" si="4"/>
        <v>248</v>
      </c>
      <c r="G15">
        <f t="shared" si="5"/>
        <v>218.39999999999998</v>
      </c>
      <c r="H15" s="113"/>
      <c r="I15">
        <f>BRPL_EOD!AI15+BRPL_EOD!AJ15</f>
        <v>82</v>
      </c>
      <c r="J15">
        <f>BYPL_EOD!AI15+BYPL_EOD!AJ15</f>
        <v>55.8</v>
      </c>
      <c r="K15">
        <f>MES_EOD!AI15+MES_EOD!AJ15</f>
        <v>5.65</v>
      </c>
      <c r="L15">
        <f>NDMC_EOD!AI15+NDMC_EOD!AJ15</f>
        <v>18.82</v>
      </c>
      <c r="M15">
        <f>TPDDL_EOD!AI15+TPDDL_EOD!AJ15</f>
        <v>56.12</v>
      </c>
      <c r="N15">
        <f t="shared" si="0"/>
        <v>218.39000000000001</v>
      </c>
      <c r="O15" s="113">
        <f t="shared" si="1"/>
        <v>9.9999999999624833E-3</v>
      </c>
      <c r="P15">
        <v>82.005133121581295</v>
      </c>
      <c r="Q15">
        <v>55.8</v>
      </c>
      <c r="R15">
        <v>5.65</v>
      </c>
      <c r="S15">
        <v>18.821222698031253</v>
      </c>
      <c r="T15">
        <v>56.123644180387416</v>
      </c>
      <c r="U15" s="115">
        <f t="shared" si="2"/>
        <v>218.39999999999998</v>
      </c>
      <c r="V15" s="113">
        <f t="shared" si="3"/>
        <v>0</v>
      </c>
      <c r="Y15">
        <f>BAWANA!AW15+BAWANA!AX15</f>
        <v>25.8</v>
      </c>
      <c r="Z15">
        <f>BAWANA!BD15+BAWANA!BE15</f>
        <v>25.8</v>
      </c>
      <c r="AA15">
        <f>BAWANA!X15+BAWANA!Y15</f>
        <v>25.8</v>
      </c>
      <c r="AB15">
        <f>BAWANA!AE15+BAWANA!AF15</f>
        <v>25.8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310</v>
      </c>
      <c r="C16">
        <f>BAWANA!C16</f>
        <v>0</v>
      </c>
      <c r="D16">
        <f>BAWANA!AL16</f>
        <v>218.39999999999998</v>
      </c>
      <c r="E16">
        <f>BAWANA!AM16</f>
        <v>0</v>
      </c>
      <c r="F16">
        <f t="shared" si="4"/>
        <v>248</v>
      </c>
      <c r="G16">
        <f t="shared" si="5"/>
        <v>218.39999999999998</v>
      </c>
      <c r="H16" s="113"/>
      <c r="I16">
        <f>BRPL_EOD!AI16+BRPL_EOD!AJ16</f>
        <v>82</v>
      </c>
      <c r="J16">
        <f>BYPL_EOD!AI16+BYPL_EOD!AJ16</f>
        <v>55.8</v>
      </c>
      <c r="K16">
        <f>MES_EOD!AI16+MES_EOD!AJ16</f>
        <v>5.65</v>
      </c>
      <c r="L16">
        <f>NDMC_EOD!AI16+NDMC_EOD!AJ16</f>
        <v>18.82</v>
      </c>
      <c r="M16">
        <f>TPDDL_EOD!AI16+TPDDL_EOD!AJ16</f>
        <v>56.12</v>
      </c>
      <c r="N16">
        <f t="shared" si="0"/>
        <v>218.39000000000001</v>
      </c>
      <c r="O16" s="113">
        <f t="shared" si="1"/>
        <v>9.9999999999624833E-3</v>
      </c>
      <c r="P16">
        <v>82.005133121581295</v>
      </c>
      <c r="Q16">
        <v>55.8</v>
      </c>
      <c r="R16">
        <v>5.65</v>
      </c>
      <c r="S16">
        <v>18.821222698031253</v>
      </c>
      <c r="T16">
        <v>56.123644180387416</v>
      </c>
      <c r="U16" s="115">
        <f t="shared" si="2"/>
        <v>218.39999999999998</v>
      </c>
      <c r="V16" s="113">
        <f t="shared" si="3"/>
        <v>0</v>
      </c>
      <c r="Y16">
        <f>BAWANA!AW16+BAWANA!AX16</f>
        <v>25.8</v>
      </c>
      <c r="Z16">
        <f>BAWANA!BD16+BAWANA!BE16</f>
        <v>25.8</v>
      </c>
      <c r="AA16">
        <f>BAWANA!X16+BAWANA!Y16</f>
        <v>25.8</v>
      </c>
      <c r="AB16">
        <f>BAWANA!AE16+BAWANA!AF16</f>
        <v>25.8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310</v>
      </c>
      <c r="C17">
        <f>BAWANA!C17</f>
        <v>0</v>
      </c>
      <c r="D17">
        <f>BAWANA!AL17</f>
        <v>218.39999999999998</v>
      </c>
      <c r="E17">
        <f>BAWANA!AM17</f>
        <v>0</v>
      </c>
      <c r="F17">
        <f t="shared" si="4"/>
        <v>248</v>
      </c>
      <c r="G17">
        <f t="shared" si="5"/>
        <v>218.39999999999998</v>
      </c>
      <c r="H17" s="113"/>
      <c r="I17">
        <f>BRPL_EOD!AI17+BRPL_EOD!AJ17</f>
        <v>82</v>
      </c>
      <c r="J17">
        <f>BYPL_EOD!AI17+BYPL_EOD!AJ17</f>
        <v>55.8</v>
      </c>
      <c r="K17">
        <f>MES_EOD!AI17+MES_EOD!AJ17</f>
        <v>5.65</v>
      </c>
      <c r="L17">
        <f>NDMC_EOD!AI17+NDMC_EOD!AJ17</f>
        <v>18.82</v>
      </c>
      <c r="M17">
        <f>TPDDL_EOD!AI17+TPDDL_EOD!AJ17</f>
        <v>56.12</v>
      </c>
      <c r="N17">
        <f t="shared" si="0"/>
        <v>218.39000000000001</v>
      </c>
      <c r="O17" s="113">
        <f t="shared" si="1"/>
        <v>9.9999999999624833E-3</v>
      </c>
      <c r="P17">
        <v>82.005133121581295</v>
      </c>
      <c r="Q17">
        <v>55.8</v>
      </c>
      <c r="R17">
        <v>5.65</v>
      </c>
      <c r="S17">
        <v>18.821222698031253</v>
      </c>
      <c r="T17">
        <v>56.123644180387416</v>
      </c>
      <c r="U17" s="115">
        <f t="shared" si="2"/>
        <v>218.39999999999998</v>
      </c>
      <c r="V17" s="113">
        <f t="shared" si="3"/>
        <v>0</v>
      </c>
      <c r="Y17">
        <f>BAWANA!AW17+BAWANA!AX17</f>
        <v>25.8</v>
      </c>
      <c r="Z17">
        <f>BAWANA!BD17+BAWANA!BE17</f>
        <v>25.8</v>
      </c>
      <c r="AA17">
        <f>BAWANA!X17+BAWANA!Y17</f>
        <v>25.8</v>
      </c>
      <c r="AB17">
        <f>BAWANA!AE17+BAWANA!AF17</f>
        <v>25.8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310</v>
      </c>
      <c r="C18">
        <f>BAWANA!C18</f>
        <v>0</v>
      </c>
      <c r="D18">
        <f>BAWANA!AL18</f>
        <v>218.39999999999998</v>
      </c>
      <c r="E18">
        <f>BAWANA!AM18</f>
        <v>0</v>
      </c>
      <c r="F18">
        <f t="shared" si="4"/>
        <v>248</v>
      </c>
      <c r="G18">
        <f t="shared" si="5"/>
        <v>218.39999999999998</v>
      </c>
      <c r="H18" s="113"/>
      <c r="I18">
        <f>BRPL_EOD!AI18+BRPL_EOD!AJ18</f>
        <v>82</v>
      </c>
      <c r="J18">
        <f>BYPL_EOD!AI18+BYPL_EOD!AJ18</f>
        <v>55.8</v>
      </c>
      <c r="K18">
        <f>MES_EOD!AI18+MES_EOD!AJ18</f>
        <v>5.65</v>
      </c>
      <c r="L18">
        <f>NDMC_EOD!AI18+NDMC_EOD!AJ18</f>
        <v>18.82</v>
      </c>
      <c r="M18">
        <f>TPDDL_EOD!AI18+TPDDL_EOD!AJ18</f>
        <v>56.12</v>
      </c>
      <c r="N18">
        <f t="shared" si="0"/>
        <v>218.39000000000001</v>
      </c>
      <c r="O18" s="113">
        <f t="shared" si="1"/>
        <v>9.9999999999624833E-3</v>
      </c>
      <c r="P18">
        <v>82.005133121581295</v>
      </c>
      <c r="Q18">
        <v>55.8</v>
      </c>
      <c r="R18">
        <v>5.65</v>
      </c>
      <c r="S18">
        <v>18.821222698031253</v>
      </c>
      <c r="T18">
        <v>56.123644180387416</v>
      </c>
      <c r="U18" s="115">
        <f t="shared" si="2"/>
        <v>218.39999999999998</v>
      </c>
      <c r="V18" s="113">
        <f t="shared" si="3"/>
        <v>0</v>
      </c>
      <c r="Y18">
        <f>BAWANA!AW18+BAWANA!AX18</f>
        <v>25.8</v>
      </c>
      <c r="Z18">
        <f>BAWANA!BD18+BAWANA!BE18</f>
        <v>25.8</v>
      </c>
      <c r="AA18">
        <f>BAWANA!X18+BAWANA!Y18</f>
        <v>25.8</v>
      </c>
      <c r="AB18">
        <f>BAWANA!AE18+BAWANA!AF18</f>
        <v>25.8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310</v>
      </c>
      <c r="C19">
        <f>BAWANA!C19</f>
        <v>0</v>
      </c>
      <c r="D19">
        <f>BAWANA!AL19</f>
        <v>218.39999999999998</v>
      </c>
      <c r="E19">
        <f>BAWANA!AM19</f>
        <v>0</v>
      </c>
      <c r="F19">
        <f t="shared" si="4"/>
        <v>248</v>
      </c>
      <c r="G19">
        <f t="shared" si="5"/>
        <v>218.39999999999998</v>
      </c>
      <c r="H19" s="113"/>
      <c r="I19">
        <f>BRPL_EOD!AI19+BRPL_EOD!AJ19</f>
        <v>82</v>
      </c>
      <c r="J19">
        <f>BYPL_EOD!AI19+BYPL_EOD!AJ19</f>
        <v>55.8</v>
      </c>
      <c r="K19">
        <f>MES_EOD!AI19+MES_EOD!AJ19</f>
        <v>5.65</v>
      </c>
      <c r="L19">
        <f>NDMC_EOD!AI19+NDMC_EOD!AJ19</f>
        <v>18.82</v>
      </c>
      <c r="M19">
        <f>TPDDL_EOD!AI19+TPDDL_EOD!AJ19</f>
        <v>56.12</v>
      </c>
      <c r="N19">
        <f t="shared" si="0"/>
        <v>218.39000000000001</v>
      </c>
      <c r="O19" s="113">
        <f t="shared" si="1"/>
        <v>9.9999999999624833E-3</v>
      </c>
      <c r="P19">
        <v>82.005133121581295</v>
      </c>
      <c r="Q19">
        <v>55.8</v>
      </c>
      <c r="R19">
        <v>5.65</v>
      </c>
      <c r="S19">
        <v>18.821222698031253</v>
      </c>
      <c r="T19">
        <v>56.123644180387416</v>
      </c>
      <c r="U19" s="115">
        <f t="shared" si="2"/>
        <v>218.39999999999998</v>
      </c>
      <c r="V19" s="113">
        <f t="shared" si="3"/>
        <v>0</v>
      </c>
      <c r="Y19">
        <f>BAWANA!AW19+BAWANA!AX19</f>
        <v>25.8</v>
      </c>
      <c r="Z19">
        <f>BAWANA!BD19+BAWANA!BE19</f>
        <v>25.8</v>
      </c>
      <c r="AA19">
        <f>BAWANA!X19+BAWANA!Y19</f>
        <v>25.8</v>
      </c>
      <c r="AB19">
        <f>BAWANA!AE19+BAWANA!AF19</f>
        <v>25.8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310</v>
      </c>
      <c r="C20">
        <f>BAWANA!C20</f>
        <v>0</v>
      </c>
      <c r="D20">
        <f>BAWANA!AL20</f>
        <v>218.39999999999998</v>
      </c>
      <c r="E20">
        <f>BAWANA!AM20</f>
        <v>0</v>
      </c>
      <c r="F20">
        <f t="shared" si="4"/>
        <v>248</v>
      </c>
      <c r="G20">
        <f t="shared" si="5"/>
        <v>218.39999999999998</v>
      </c>
      <c r="H20" s="113"/>
      <c r="I20">
        <f>BRPL_EOD!AI20+BRPL_EOD!AJ20</f>
        <v>82</v>
      </c>
      <c r="J20">
        <f>BYPL_EOD!AI20+BYPL_EOD!AJ20</f>
        <v>55.8</v>
      </c>
      <c r="K20">
        <f>MES_EOD!AI20+MES_EOD!AJ20</f>
        <v>5.65</v>
      </c>
      <c r="L20">
        <f>NDMC_EOD!AI20+NDMC_EOD!AJ20</f>
        <v>18.82</v>
      </c>
      <c r="M20">
        <f>TPDDL_EOD!AI20+TPDDL_EOD!AJ20</f>
        <v>56.12</v>
      </c>
      <c r="N20">
        <f t="shared" si="0"/>
        <v>218.39000000000001</v>
      </c>
      <c r="O20" s="113">
        <f t="shared" si="1"/>
        <v>9.9999999999624833E-3</v>
      </c>
      <c r="P20">
        <v>82.005133121581295</v>
      </c>
      <c r="Q20">
        <v>55.8</v>
      </c>
      <c r="R20">
        <v>5.65</v>
      </c>
      <c r="S20">
        <v>18.821222698031253</v>
      </c>
      <c r="T20">
        <v>56.123644180387416</v>
      </c>
      <c r="U20" s="115">
        <f t="shared" si="2"/>
        <v>218.39999999999998</v>
      </c>
      <c r="V20" s="113">
        <f t="shared" si="3"/>
        <v>0</v>
      </c>
      <c r="Y20">
        <f>BAWANA!AW20+BAWANA!AX20</f>
        <v>25.8</v>
      </c>
      <c r="Z20">
        <f>BAWANA!BD20+BAWANA!BE20</f>
        <v>25.8</v>
      </c>
      <c r="AA20">
        <f>BAWANA!X20+BAWANA!Y20</f>
        <v>25.8</v>
      </c>
      <c r="AB20">
        <f>BAWANA!AE20+BAWANA!AF20</f>
        <v>25.8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310</v>
      </c>
      <c r="C21">
        <f>BAWANA!C21</f>
        <v>0</v>
      </c>
      <c r="D21">
        <f>BAWANA!AL21</f>
        <v>218.39999999999998</v>
      </c>
      <c r="E21">
        <f>BAWANA!AM21</f>
        <v>0</v>
      </c>
      <c r="F21">
        <f t="shared" si="4"/>
        <v>248</v>
      </c>
      <c r="G21">
        <f t="shared" si="5"/>
        <v>218.39999999999998</v>
      </c>
      <c r="H21" s="113"/>
      <c r="I21">
        <f>BRPL_EOD!AI21+BRPL_EOD!AJ21</f>
        <v>82</v>
      </c>
      <c r="J21">
        <f>BYPL_EOD!AI21+BYPL_EOD!AJ21</f>
        <v>55.8</v>
      </c>
      <c r="K21">
        <f>MES_EOD!AI21+MES_EOD!AJ21</f>
        <v>5.65</v>
      </c>
      <c r="L21">
        <f>NDMC_EOD!AI21+NDMC_EOD!AJ21</f>
        <v>18.82</v>
      </c>
      <c r="M21">
        <f>TPDDL_EOD!AI21+TPDDL_EOD!AJ21</f>
        <v>56.12</v>
      </c>
      <c r="N21">
        <f t="shared" si="0"/>
        <v>218.39000000000001</v>
      </c>
      <c r="O21" s="113">
        <f t="shared" si="1"/>
        <v>9.9999999999624833E-3</v>
      </c>
      <c r="P21">
        <v>82.005133121581295</v>
      </c>
      <c r="Q21">
        <v>55.8</v>
      </c>
      <c r="R21">
        <v>5.65</v>
      </c>
      <c r="S21">
        <v>18.821222698031253</v>
      </c>
      <c r="T21">
        <v>56.123644180387416</v>
      </c>
      <c r="U21" s="115">
        <f t="shared" si="2"/>
        <v>218.39999999999998</v>
      </c>
      <c r="V21" s="113">
        <f t="shared" si="3"/>
        <v>0</v>
      </c>
      <c r="Y21">
        <f>BAWANA!AW21+BAWANA!AX21</f>
        <v>25.8</v>
      </c>
      <c r="Z21">
        <f>BAWANA!BD21+BAWANA!BE21</f>
        <v>25.8</v>
      </c>
      <c r="AA21">
        <f>BAWANA!X21+BAWANA!Y21</f>
        <v>25.8</v>
      </c>
      <c r="AB21">
        <f>BAWANA!AE21+BAWANA!AF21</f>
        <v>25.8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310</v>
      </c>
      <c r="C22">
        <f>BAWANA!C22</f>
        <v>0</v>
      </c>
      <c r="D22">
        <f>BAWANA!AL22</f>
        <v>218.39999999999998</v>
      </c>
      <c r="E22">
        <f>BAWANA!AM22</f>
        <v>0</v>
      </c>
      <c r="F22">
        <f t="shared" si="4"/>
        <v>248</v>
      </c>
      <c r="G22">
        <f t="shared" si="5"/>
        <v>218.39999999999998</v>
      </c>
      <c r="H22" s="113"/>
      <c r="I22">
        <f>BRPL_EOD!AI22+BRPL_EOD!AJ22</f>
        <v>82</v>
      </c>
      <c r="J22">
        <f>BYPL_EOD!AI22+BYPL_EOD!AJ22</f>
        <v>55.8</v>
      </c>
      <c r="K22">
        <f>MES_EOD!AI22+MES_EOD!AJ22</f>
        <v>5.65</v>
      </c>
      <c r="L22">
        <f>NDMC_EOD!AI22+NDMC_EOD!AJ22</f>
        <v>18.82</v>
      </c>
      <c r="M22">
        <f>TPDDL_EOD!AI22+TPDDL_EOD!AJ22</f>
        <v>56.12</v>
      </c>
      <c r="N22">
        <f t="shared" si="0"/>
        <v>218.39000000000001</v>
      </c>
      <c r="O22" s="113">
        <f t="shared" si="1"/>
        <v>9.9999999999624833E-3</v>
      </c>
      <c r="P22">
        <v>82.005133121581295</v>
      </c>
      <c r="Q22">
        <v>55.8</v>
      </c>
      <c r="R22">
        <v>5.65</v>
      </c>
      <c r="S22">
        <v>18.821222698031253</v>
      </c>
      <c r="T22">
        <v>56.123644180387416</v>
      </c>
      <c r="U22" s="115">
        <f t="shared" si="2"/>
        <v>218.39999999999998</v>
      </c>
      <c r="V22" s="113">
        <f t="shared" si="3"/>
        <v>0</v>
      </c>
      <c r="Y22">
        <f>BAWANA!AW22+BAWANA!AX22</f>
        <v>25.8</v>
      </c>
      <c r="Z22">
        <f>BAWANA!BD22+BAWANA!BE22</f>
        <v>25.8</v>
      </c>
      <c r="AA22">
        <f>BAWANA!X22+BAWANA!Y22</f>
        <v>25.8</v>
      </c>
      <c r="AB22">
        <f>BAWANA!AE22+BAWANA!AF22</f>
        <v>25.8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310</v>
      </c>
      <c r="C23">
        <f>BAWANA!C23</f>
        <v>0</v>
      </c>
      <c r="D23">
        <f>BAWANA!AL23</f>
        <v>218.39999999999998</v>
      </c>
      <c r="E23">
        <f>BAWANA!AM23</f>
        <v>0</v>
      </c>
      <c r="F23">
        <f t="shared" si="4"/>
        <v>248</v>
      </c>
      <c r="G23">
        <f t="shared" si="5"/>
        <v>218.39999999999998</v>
      </c>
      <c r="H23" s="113"/>
      <c r="I23">
        <f>BRPL_EOD!AI23+BRPL_EOD!AJ23</f>
        <v>82</v>
      </c>
      <c r="J23">
        <f>BYPL_EOD!AI23+BYPL_EOD!AJ23</f>
        <v>55.8</v>
      </c>
      <c r="K23">
        <f>MES_EOD!AI23+MES_EOD!AJ23</f>
        <v>5.65</v>
      </c>
      <c r="L23">
        <f>NDMC_EOD!AI23+NDMC_EOD!AJ23</f>
        <v>18.82</v>
      </c>
      <c r="M23">
        <f>TPDDL_EOD!AI23+TPDDL_EOD!AJ23</f>
        <v>56.12</v>
      </c>
      <c r="N23">
        <f t="shared" si="0"/>
        <v>218.39000000000001</v>
      </c>
      <c r="O23" s="113">
        <f t="shared" si="1"/>
        <v>9.9999999999624833E-3</v>
      </c>
      <c r="P23">
        <v>82.005133121581295</v>
      </c>
      <c r="Q23">
        <v>55.8</v>
      </c>
      <c r="R23">
        <v>5.65</v>
      </c>
      <c r="S23">
        <v>18.821222698031253</v>
      </c>
      <c r="T23">
        <v>56.123644180387416</v>
      </c>
      <c r="U23" s="115">
        <f t="shared" si="2"/>
        <v>218.39999999999998</v>
      </c>
      <c r="V23" s="113">
        <f t="shared" si="3"/>
        <v>0</v>
      </c>
      <c r="Y23">
        <f>BAWANA!AW23+BAWANA!AX23</f>
        <v>25.8</v>
      </c>
      <c r="Z23">
        <f>BAWANA!BD23+BAWANA!BE23</f>
        <v>25.8</v>
      </c>
      <c r="AA23">
        <f>BAWANA!X23+BAWANA!Y23</f>
        <v>25.8</v>
      </c>
      <c r="AB23">
        <f>BAWANA!AE23+BAWANA!AF23</f>
        <v>25.8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310</v>
      </c>
      <c r="C24">
        <f>BAWANA!C24</f>
        <v>0</v>
      </c>
      <c r="D24">
        <f>BAWANA!AL24</f>
        <v>218.39999999999998</v>
      </c>
      <c r="E24">
        <f>BAWANA!AM24</f>
        <v>0</v>
      </c>
      <c r="F24">
        <f t="shared" si="4"/>
        <v>248</v>
      </c>
      <c r="G24">
        <f t="shared" si="5"/>
        <v>218.39999999999998</v>
      </c>
      <c r="H24" s="113"/>
      <c r="I24">
        <f>BRPL_EOD!AI24+BRPL_EOD!AJ24</f>
        <v>82</v>
      </c>
      <c r="J24">
        <f>BYPL_EOD!AI24+BYPL_EOD!AJ24</f>
        <v>55.8</v>
      </c>
      <c r="K24">
        <f>MES_EOD!AI24+MES_EOD!AJ24</f>
        <v>5.65</v>
      </c>
      <c r="L24">
        <f>NDMC_EOD!AI24+NDMC_EOD!AJ24</f>
        <v>18.82</v>
      </c>
      <c r="M24">
        <f>TPDDL_EOD!AI24+TPDDL_EOD!AJ24</f>
        <v>56.12</v>
      </c>
      <c r="N24">
        <f t="shared" si="0"/>
        <v>218.39000000000001</v>
      </c>
      <c r="O24" s="113">
        <f t="shared" si="1"/>
        <v>9.9999999999624833E-3</v>
      </c>
      <c r="P24">
        <v>82.005133121581295</v>
      </c>
      <c r="Q24">
        <v>55.8</v>
      </c>
      <c r="R24">
        <v>5.65</v>
      </c>
      <c r="S24">
        <v>18.821222698031253</v>
      </c>
      <c r="T24">
        <v>56.123644180387416</v>
      </c>
      <c r="U24" s="115">
        <f t="shared" si="2"/>
        <v>218.39999999999998</v>
      </c>
      <c r="V24" s="113">
        <f t="shared" si="3"/>
        <v>0</v>
      </c>
      <c r="Y24">
        <f>BAWANA!AW24+BAWANA!AX24</f>
        <v>25.8</v>
      </c>
      <c r="Z24">
        <f>BAWANA!BD24+BAWANA!BE24</f>
        <v>25.8</v>
      </c>
      <c r="AA24">
        <f>BAWANA!X24+BAWANA!Y24</f>
        <v>25.8</v>
      </c>
      <c r="AB24">
        <f>BAWANA!AE24+BAWANA!AF24</f>
        <v>25.8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310</v>
      </c>
      <c r="C25">
        <f>BAWANA!C25</f>
        <v>0</v>
      </c>
      <c r="D25">
        <f>BAWANA!AL25</f>
        <v>218.39999999999998</v>
      </c>
      <c r="E25">
        <f>BAWANA!AM25</f>
        <v>0</v>
      </c>
      <c r="F25">
        <f t="shared" si="4"/>
        <v>248</v>
      </c>
      <c r="G25">
        <f t="shared" si="5"/>
        <v>218.39999999999998</v>
      </c>
      <c r="H25" s="113"/>
      <c r="I25">
        <f>BRPL_EOD!AI25+BRPL_EOD!AJ25</f>
        <v>82</v>
      </c>
      <c r="J25">
        <f>BYPL_EOD!AI25+BYPL_EOD!AJ25</f>
        <v>55.8</v>
      </c>
      <c r="K25">
        <f>MES_EOD!AI25+MES_EOD!AJ25</f>
        <v>5.65</v>
      </c>
      <c r="L25">
        <f>NDMC_EOD!AI25+NDMC_EOD!AJ25</f>
        <v>18.82</v>
      </c>
      <c r="M25">
        <f>TPDDL_EOD!AI25+TPDDL_EOD!AJ25</f>
        <v>56.12</v>
      </c>
      <c r="N25">
        <f t="shared" si="0"/>
        <v>218.39000000000001</v>
      </c>
      <c r="O25" s="113">
        <f t="shared" si="1"/>
        <v>9.9999999999624833E-3</v>
      </c>
      <c r="P25">
        <v>82.005133121581295</v>
      </c>
      <c r="Q25">
        <v>55.8</v>
      </c>
      <c r="R25">
        <v>5.65</v>
      </c>
      <c r="S25">
        <v>18.821222698031253</v>
      </c>
      <c r="T25">
        <v>56.123644180387416</v>
      </c>
      <c r="U25" s="115">
        <f t="shared" si="2"/>
        <v>218.39999999999998</v>
      </c>
      <c r="V25" s="113">
        <f t="shared" si="3"/>
        <v>0</v>
      </c>
      <c r="Y25">
        <f>BAWANA!AW25+BAWANA!AX25</f>
        <v>25.8</v>
      </c>
      <c r="Z25">
        <f>BAWANA!BD25+BAWANA!BE25</f>
        <v>25.8</v>
      </c>
      <c r="AA25">
        <f>BAWANA!X25+BAWANA!Y25</f>
        <v>25.8</v>
      </c>
      <c r="AB25">
        <f>BAWANA!AE25+BAWANA!AF25</f>
        <v>25.8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310</v>
      </c>
      <c r="C26">
        <f>BAWANA!C26</f>
        <v>0</v>
      </c>
      <c r="D26">
        <f>BAWANA!AL26</f>
        <v>218.39999999999998</v>
      </c>
      <c r="E26">
        <f>BAWANA!AM26</f>
        <v>0</v>
      </c>
      <c r="F26">
        <f t="shared" si="4"/>
        <v>248</v>
      </c>
      <c r="G26">
        <f t="shared" si="5"/>
        <v>218.39999999999998</v>
      </c>
      <c r="H26" s="113"/>
      <c r="I26">
        <f>BRPL_EOD!AI26+BRPL_EOD!AJ26</f>
        <v>82</v>
      </c>
      <c r="J26">
        <f>BYPL_EOD!AI26+BYPL_EOD!AJ26</f>
        <v>55.8</v>
      </c>
      <c r="K26">
        <f>MES_EOD!AI26+MES_EOD!AJ26</f>
        <v>5.65</v>
      </c>
      <c r="L26">
        <f>NDMC_EOD!AI26+NDMC_EOD!AJ26</f>
        <v>18.82</v>
      </c>
      <c r="M26">
        <f>TPDDL_EOD!AI26+TPDDL_EOD!AJ26</f>
        <v>56.12</v>
      </c>
      <c r="N26">
        <f t="shared" si="0"/>
        <v>218.39000000000001</v>
      </c>
      <c r="O26" s="113">
        <f t="shared" si="1"/>
        <v>9.9999999999624833E-3</v>
      </c>
      <c r="P26">
        <v>82.005133121581295</v>
      </c>
      <c r="Q26">
        <v>55.8</v>
      </c>
      <c r="R26">
        <v>5.65</v>
      </c>
      <c r="S26">
        <v>18.821222698031253</v>
      </c>
      <c r="T26">
        <v>56.123644180387416</v>
      </c>
      <c r="U26" s="115">
        <f t="shared" si="2"/>
        <v>218.39999999999998</v>
      </c>
      <c r="V26" s="113">
        <f t="shared" si="3"/>
        <v>0</v>
      </c>
      <c r="Y26">
        <f>BAWANA!AW26+BAWANA!AX26</f>
        <v>25.8</v>
      </c>
      <c r="Z26">
        <f>BAWANA!BD26+BAWANA!BE26</f>
        <v>25.8</v>
      </c>
      <c r="AA26">
        <f>BAWANA!X26+BAWANA!Y26</f>
        <v>25.8</v>
      </c>
      <c r="AB26">
        <f>BAWANA!AE26+BAWANA!AF26</f>
        <v>25.8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310</v>
      </c>
      <c r="C27">
        <f>BAWANA!C27</f>
        <v>0</v>
      </c>
      <c r="D27">
        <f>BAWANA!AL27</f>
        <v>218.39999999999998</v>
      </c>
      <c r="E27">
        <f>BAWANA!AM27</f>
        <v>0</v>
      </c>
      <c r="F27">
        <f t="shared" si="4"/>
        <v>248</v>
      </c>
      <c r="G27">
        <f t="shared" si="5"/>
        <v>218.39999999999998</v>
      </c>
      <c r="H27" s="113"/>
      <c r="I27">
        <f>BRPL_EOD!AI27+BRPL_EOD!AJ27</f>
        <v>82</v>
      </c>
      <c r="J27">
        <f>BYPL_EOD!AI27+BYPL_EOD!AJ27</f>
        <v>55.8</v>
      </c>
      <c r="K27">
        <f>MES_EOD!AI27+MES_EOD!AJ27</f>
        <v>5.65</v>
      </c>
      <c r="L27">
        <f>NDMC_EOD!AI27+NDMC_EOD!AJ27</f>
        <v>18.82</v>
      </c>
      <c r="M27">
        <f>TPDDL_EOD!AI27+TPDDL_EOD!AJ27</f>
        <v>56.12</v>
      </c>
      <c r="N27">
        <f t="shared" si="0"/>
        <v>218.39000000000001</v>
      </c>
      <c r="O27" s="113">
        <f t="shared" si="1"/>
        <v>9.9999999999624833E-3</v>
      </c>
      <c r="P27">
        <v>82.005133121581295</v>
      </c>
      <c r="Q27">
        <v>55.8</v>
      </c>
      <c r="R27">
        <v>5.65</v>
      </c>
      <c r="S27">
        <v>18.821222698031253</v>
      </c>
      <c r="T27">
        <v>56.123644180387416</v>
      </c>
      <c r="U27" s="115">
        <f t="shared" si="2"/>
        <v>218.39999999999998</v>
      </c>
      <c r="V27" s="113">
        <f t="shared" si="3"/>
        <v>0</v>
      </c>
      <c r="Y27">
        <f>BAWANA!AW27+BAWANA!AX27</f>
        <v>25.8</v>
      </c>
      <c r="Z27">
        <f>BAWANA!BD27+BAWANA!BE27</f>
        <v>25.8</v>
      </c>
      <c r="AA27">
        <f>BAWANA!X27+BAWANA!Y27</f>
        <v>25.8</v>
      </c>
      <c r="AB27">
        <f>BAWANA!AE27+BAWANA!AF27</f>
        <v>25.8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310</v>
      </c>
      <c r="C28">
        <f>BAWANA!C28</f>
        <v>0</v>
      </c>
      <c r="D28">
        <f>BAWANA!AL28</f>
        <v>218.39999999999998</v>
      </c>
      <c r="E28">
        <f>BAWANA!AM28</f>
        <v>0</v>
      </c>
      <c r="F28">
        <f t="shared" si="4"/>
        <v>248</v>
      </c>
      <c r="G28">
        <f t="shared" si="5"/>
        <v>218.39999999999998</v>
      </c>
      <c r="H28" s="113"/>
      <c r="I28">
        <f>BRPL_EOD!AI28+BRPL_EOD!AJ28</f>
        <v>82</v>
      </c>
      <c r="J28">
        <f>BYPL_EOD!AI28+BYPL_EOD!AJ28</f>
        <v>55.8</v>
      </c>
      <c r="K28">
        <f>MES_EOD!AI28+MES_EOD!AJ28</f>
        <v>5.65</v>
      </c>
      <c r="L28">
        <f>NDMC_EOD!AI28+NDMC_EOD!AJ28</f>
        <v>18.82</v>
      </c>
      <c r="M28">
        <f>TPDDL_EOD!AI28+TPDDL_EOD!AJ28</f>
        <v>56.12</v>
      </c>
      <c r="N28">
        <f t="shared" si="0"/>
        <v>218.39000000000001</v>
      </c>
      <c r="O28" s="113">
        <f t="shared" si="1"/>
        <v>9.9999999999624833E-3</v>
      </c>
      <c r="P28">
        <v>82.005133121581295</v>
      </c>
      <c r="Q28">
        <v>55.8</v>
      </c>
      <c r="R28">
        <v>5.65</v>
      </c>
      <c r="S28">
        <v>18.821222698031253</v>
      </c>
      <c r="T28">
        <v>56.123644180387416</v>
      </c>
      <c r="U28" s="115">
        <f t="shared" si="2"/>
        <v>218.39999999999998</v>
      </c>
      <c r="V28" s="113">
        <f t="shared" si="3"/>
        <v>0</v>
      </c>
      <c r="Y28">
        <f>BAWANA!AW28+BAWANA!AX28</f>
        <v>25.8</v>
      </c>
      <c r="Z28">
        <f>BAWANA!BD28+BAWANA!BE28</f>
        <v>25.8</v>
      </c>
      <c r="AA28">
        <f>BAWANA!X28+BAWANA!Y28</f>
        <v>25.8</v>
      </c>
      <c r="AB28">
        <f>BAWANA!AE28+BAWANA!AF28</f>
        <v>25.8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310</v>
      </c>
      <c r="C29">
        <f>BAWANA!C29</f>
        <v>0</v>
      </c>
      <c r="D29">
        <f>BAWANA!AL29</f>
        <v>218.39999999999998</v>
      </c>
      <c r="E29">
        <f>BAWANA!AM29</f>
        <v>0</v>
      </c>
      <c r="F29">
        <f t="shared" si="4"/>
        <v>248</v>
      </c>
      <c r="G29">
        <f t="shared" si="5"/>
        <v>218.39999999999998</v>
      </c>
      <c r="H29" s="113"/>
      <c r="I29">
        <f>BRPL_EOD!AI29+BRPL_EOD!AJ29</f>
        <v>82</v>
      </c>
      <c r="J29">
        <f>BYPL_EOD!AI29+BYPL_EOD!AJ29</f>
        <v>55.8</v>
      </c>
      <c r="K29">
        <f>MES_EOD!AI29+MES_EOD!AJ29</f>
        <v>5.65</v>
      </c>
      <c r="L29">
        <f>NDMC_EOD!AI29+NDMC_EOD!AJ29</f>
        <v>18.82</v>
      </c>
      <c r="M29">
        <f>TPDDL_EOD!AI29+TPDDL_EOD!AJ29</f>
        <v>56.12</v>
      </c>
      <c r="N29">
        <f t="shared" si="0"/>
        <v>218.39000000000001</v>
      </c>
      <c r="O29" s="113">
        <f t="shared" si="1"/>
        <v>9.9999999999624833E-3</v>
      </c>
      <c r="P29">
        <v>82.005133121581295</v>
      </c>
      <c r="Q29">
        <v>55.8</v>
      </c>
      <c r="R29">
        <v>5.65</v>
      </c>
      <c r="S29">
        <v>18.821222698031253</v>
      </c>
      <c r="T29">
        <v>56.123644180387416</v>
      </c>
      <c r="U29" s="115">
        <f t="shared" si="2"/>
        <v>218.39999999999998</v>
      </c>
      <c r="V29" s="113">
        <f t="shared" si="3"/>
        <v>0</v>
      </c>
      <c r="Y29">
        <f>BAWANA!AW29+BAWANA!AX29</f>
        <v>25.8</v>
      </c>
      <c r="Z29">
        <f>BAWANA!BD29+BAWANA!BE29</f>
        <v>25.8</v>
      </c>
      <c r="AA29">
        <f>BAWANA!X29+BAWANA!Y29</f>
        <v>25.8</v>
      </c>
      <c r="AB29">
        <f>BAWANA!AE29+BAWANA!AF29</f>
        <v>25.8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310</v>
      </c>
      <c r="C30">
        <f>BAWANA!C30</f>
        <v>0</v>
      </c>
      <c r="D30">
        <f>BAWANA!AL30</f>
        <v>218.39999999999998</v>
      </c>
      <c r="E30">
        <f>BAWANA!AM30</f>
        <v>0</v>
      </c>
      <c r="F30">
        <f t="shared" si="4"/>
        <v>248</v>
      </c>
      <c r="G30">
        <f t="shared" si="5"/>
        <v>218.39999999999998</v>
      </c>
      <c r="H30" s="113"/>
      <c r="I30">
        <f>BRPL_EOD!AI30+BRPL_EOD!AJ30</f>
        <v>82</v>
      </c>
      <c r="J30">
        <f>BYPL_EOD!AI30+BYPL_EOD!AJ30</f>
        <v>55.8</v>
      </c>
      <c r="K30">
        <f>MES_EOD!AI30+MES_EOD!AJ30</f>
        <v>5.65</v>
      </c>
      <c r="L30">
        <f>NDMC_EOD!AI30+NDMC_EOD!AJ30</f>
        <v>18.82</v>
      </c>
      <c r="M30">
        <f>TPDDL_EOD!AI30+TPDDL_EOD!AJ30</f>
        <v>56.12</v>
      </c>
      <c r="N30">
        <f t="shared" si="0"/>
        <v>218.39000000000001</v>
      </c>
      <c r="O30" s="113">
        <f t="shared" si="1"/>
        <v>9.9999999999624833E-3</v>
      </c>
      <c r="P30">
        <v>82.005133121581295</v>
      </c>
      <c r="Q30">
        <v>55.8</v>
      </c>
      <c r="R30">
        <v>5.65</v>
      </c>
      <c r="S30">
        <v>18.821222698031253</v>
      </c>
      <c r="T30">
        <v>56.123644180387416</v>
      </c>
      <c r="U30" s="115">
        <f t="shared" si="2"/>
        <v>218.39999999999998</v>
      </c>
      <c r="V30" s="113">
        <f t="shared" si="3"/>
        <v>0</v>
      </c>
      <c r="Y30">
        <f>BAWANA!AW30+BAWANA!AX30</f>
        <v>25.8</v>
      </c>
      <c r="Z30">
        <f>BAWANA!BD30+BAWANA!BE30</f>
        <v>25.8</v>
      </c>
      <c r="AA30">
        <f>BAWANA!X30+BAWANA!Y30</f>
        <v>25.8</v>
      </c>
      <c r="AB30">
        <f>BAWANA!AE30+BAWANA!AF30</f>
        <v>25.8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310</v>
      </c>
      <c r="C31">
        <f>BAWANA!C31</f>
        <v>0</v>
      </c>
      <c r="D31">
        <f>BAWANA!AL31</f>
        <v>218.39999999999998</v>
      </c>
      <c r="E31">
        <f>BAWANA!AM31</f>
        <v>0</v>
      </c>
      <c r="F31">
        <f t="shared" si="4"/>
        <v>248</v>
      </c>
      <c r="G31">
        <f t="shared" si="5"/>
        <v>218.39999999999998</v>
      </c>
      <c r="H31" s="113"/>
      <c r="I31">
        <f>BRPL_EOD!AI31+BRPL_EOD!AJ31</f>
        <v>82</v>
      </c>
      <c r="J31">
        <f>BYPL_EOD!AI31+BYPL_EOD!AJ31</f>
        <v>55.8</v>
      </c>
      <c r="K31">
        <f>MES_EOD!AI31+MES_EOD!AJ31</f>
        <v>5.65</v>
      </c>
      <c r="L31">
        <f>NDMC_EOD!AI31+NDMC_EOD!AJ31</f>
        <v>18.82</v>
      </c>
      <c r="M31">
        <f>TPDDL_EOD!AI31+TPDDL_EOD!AJ31</f>
        <v>56.12</v>
      </c>
      <c r="N31">
        <f t="shared" si="0"/>
        <v>218.39000000000001</v>
      </c>
      <c r="O31" s="113">
        <f t="shared" si="1"/>
        <v>9.9999999999624833E-3</v>
      </c>
      <c r="P31">
        <v>82.005133121581295</v>
      </c>
      <c r="Q31">
        <v>55.8</v>
      </c>
      <c r="R31">
        <v>5.65</v>
      </c>
      <c r="S31">
        <v>18.821222698031253</v>
      </c>
      <c r="T31">
        <v>56.123644180387416</v>
      </c>
      <c r="U31" s="115">
        <f t="shared" si="2"/>
        <v>218.39999999999998</v>
      </c>
      <c r="V31" s="113">
        <f t="shared" si="3"/>
        <v>0</v>
      </c>
      <c r="Y31">
        <f>BAWANA!AW31+BAWANA!AX31</f>
        <v>25.8</v>
      </c>
      <c r="Z31">
        <f>BAWANA!BD31+BAWANA!BE31</f>
        <v>25.8</v>
      </c>
      <c r="AA31">
        <f>BAWANA!X31+BAWANA!Y31</f>
        <v>25.8</v>
      </c>
      <c r="AB31">
        <f>BAWANA!AE31+BAWANA!AF31</f>
        <v>25.8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310</v>
      </c>
      <c r="C32">
        <f>BAWANA!C32</f>
        <v>0</v>
      </c>
      <c r="D32">
        <f>BAWANA!AL32</f>
        <v>218.39999999999998</v>
      </c>
      <c r="E32">
        <f>BAWANA!AM32</f>
        <v>0</v>
      </c>
      <c r="F32">
        <f t="shared" si="4"/>
        <v>248</v>
      </c>
      <c r="G32">
        <f t="shared" si="5"/>
        <v>218.39999999999998</v>
      </c>
      <c r="H32" s="113"/>
      <c r="I32">
        <f>BRPL_EOD!AI32+BRPL_EOD!AJ32</f>
        <v>82</v>
      </c>
      <c r="J32">
        <f>BYPL_EOD!AI32+BYPL_EOD!AJ32</f>
        <v>55.8</v>
      </c>
      <c r="K32">
        <f>MES_EOD!AI32+MES_EOD!AJ32</f>
        <v>5.65</v>
      </c>
      <c r="L32">
        <f>NDMC_EOD!AI32+NDMC_EOD!AJ32</f>
        <v>18.82</v>
      </c>
      <c r="M32">
        <f>TPDDL_EOD!AI32+TPDDL_EOD!AJ32</f>
        <v>56.12</v>
      </c>
      <c r="N32">
        <f t="shared" si="0"/>
        <v>218.39000000000001</v>
      </c>
      <c r="O32" s="113">
        <f t="shared" si="1"/>
        <v>9.9999999999624833E-3</v>
      </c>
      <c r="P32">
        <v>82.005133121581295</v>
      </c>
      <c r="Q32">
        <v>55.8</v>
      </c>
      <c r="R32">
        <v>5.65</v>
      </c>
      <c r="S32">
        <v>18.821222698031253</v>
      </c>
      <c r="T32">
        <v>56.123644180387416</v>
      </c>
      <c r="U32" s="115">
        <f t="shared" si="2"/>
        <v>218.39999999999998</v>
      </c>
      <c r="V32" s="113">
        <f t="shared" si="3"/>
        <v>0</v>
      </c>
      <c r="Y32">
        <f>BAWANA!AW32+BAWANA!AX32</f>
        <v>25.8</v>
      </c>
      <c r="Z32">
        <f>BAWANA!BD32+BAWANA!BE32</f>
        <v>25.8</v>
      </c>
      <c r="AA32">
        <f>BAWANA!X32+BAWANA!Y32</f>
        <v>25.8</v>
      </c>
      <c r="AB32">
        <f>BAWANA!AE32+BAWANA!AF32</f>
        <v>25.8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310</v>
      </c>
      <c r="C33">
        <f>BAWANA!C33</f>
        <v>0</v>
      </c>
      <c r="D33">
        <f>BAWANA!AL33</f>
        <v>218.39999999999998</v>
      </c>
      <c r="E33">
        <f>BAWANA!AM33</f>
        <v>0</v>
      </c>
      <c r="F33">
        <f t="shared" si="4"/>
        <v>248</v>
      </c>
      <c r="G33">
        <f t="shared" si="5"/>
        <v>218.39999999999998</v>
      </c>
      <c r="H33" s="113"/>
      <c r="I33">
        <f>BRPL_EOD!AI33+BRPL_EOD!AJ33</f>
        <v>82</v>
      </c>
      <c r="J33">
        <f>BYPL_EOD!AI33+BYPL_EOD!AJ33</f>
        <v>55.8</v>
      </c>
      <c r="K33">
        <f>MES_EOD!AI33+MES_EOD!AJ33</f>
        <v>5.65</v>
      </c>
      <c r="L33">
        <f>NDMC_EOD!AI33+NDMC_EOD!AJ33</f>
        <v>18.82</v>
      </c>
      <c r="M33">
        <f>TPDDL_EOD!AI33+TPDDL_EOD!AJ33</f>
        <v>56.12</v>
      </c>
      <c r="N33">
        <f t="shared" si="0"/>
        <v>218.39000000000001</v>
      </c>
      <c r="O33" s="113">
        <f t="shared" si="1"/>
        <v>9.9999999999624833E-3</v>
      </c>
      <c r="P33">
        <v>82.005133121581295</v>
      </c>
      <c r="Q33">
        <v>55.8</v>
      </c>
      <c r="R33">
        <v>5.65</v>
      </c>
      <c r="S33">
        <v>18.821222698031253</v>
      </c>
      <c r="T33">
        <v>56.123644180387416</v>
      </c>
      <c r="U33" s="115">
        <f t="shared" si="2"/>
        <v>218.39999999999998</v>
      </c>
      <c r="V33" s="113">
        <f t="shared" si="3"/>
        <v>0</v>
      </c>
      <c r="Y33">
        <f>BAWANA!AW33+BAWANA!AX33</f>
        <v>25.8</v>
      </c>
      <c r="Z33">
        <f>BAWANA!BD33+BAWANA!BE33</f>
        <v>25.8</v>
      </c>
      <c r="AA33">
        <f>BAWANA!X33+BAWANA!Y33</f>
        <v>25.8</v>
      </c>
      <c r="AB33">
        <f>BAWANA!AE33+BAWANA!AF33</f>
        <v>25.8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310</v>
      </c>
      <c r="C34">
        <f>BAWANA!C34</f>
        <v>0</v>
      </c>
      <c r="D34">
        <f>BAWANA!AL34</f>
        <v>218.39999999999998</v>
      </c>
      <c r="E34">
        <f>BAWANA!AM34</f>
        <v>0</v>
      </c>
      <c r="F34">
        <f t="shared" si="4"/>
        <v>248</v>
      </c>
      <c r="G34">
        <f t="shared" si="5"/>
        <v>218.39999999999998</v>
      </c>
      <c r="H34" s="113"/>
      <c r="I34">
        <f>BRPL_EOD!AI34+BRPL_EOD!AJ34</f>
        <v>82</v>
      </c>
      <c r="J34">
        <f>BYPL_EOD!AI34+BYPL_EOD!AJ34</f>
        <v>55.8</v>
      </c>
      <c r="K34">
        <f>MES_EOD!AI34+MES_EOD!AJ34</f>
        <v>5.65</v>
      </c>
      <c r="L34">
        <f>NDMC_EOD!AI34+NDMC_EOD!AJ34</f>
        <v>18.82</v>
      </c>
      <c r="M34">
        <f>TPDDL_EOD!AI34+TPDDL_EOD!AJ34</f>
        <v>56.12</v>
      </c>
      <c r="N34">
        <f t="shared" si="0"/>
        <v>218.39000000000001</v>
      </c>
      <c r="O34" s="113">
        <f t="shared" si="1"/>
        <v>9.9999999999624833E-3</v>
      </c>
      <c r="P34">
        <v>82.005133121581295</v>
      </c>
      <c r="Q34">
        <v>55.8</v>
      </c>
      <c r="R34">
        <v>5.65</v>
      </c>
      <c r="S34">
        <v>18.821222698031253</v>
      </c>
      <c r="T34">
        <v>56.123644180387416</v>
      </c>
      <c r="U34" s="115">
        <f t="shared" si="2"/>
        <v>218.39999999999998</v>
      </c>
      <c r="V34" s="113">
        <f t="shared" si="3"/>
        <v>0</v>
      </c>
      <c r="Y34">
        <f>BAWANA!AW34+BAWANA!AX34</f>
        <v>25.8</v>
      </c>
      <c r="Z34">
        <f>BAWANA!BD34+BAWANA!BE34</f>
        <v>25.8</v>
      </c>
      <c r="AA34">
        <f>BAWANA!X34+BAWANA!Y34</f>
        <v>25.8</v>
      </c>
      <c r="AB34">
        <f>BAWANA!AE34+BAWANA!AF34</f>
        <v>25.8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310</v>
      </c>
      <c r="C35">
        <f>BAWANA!C35</f>
        <v>0</v>
      </c>
      <c r="D35">
        <f>BAWANA!AL35</f>
        <v>218.39999999999998</v>
      </c>
      <c r="E35">
        <f>BAWANA!AM35</f>
        <v>0</v>
      </c>
      <c r="F35">
        <f t="shared" si="4"/>
        <v>248</v>
      </c>
      <c r="G35">
        <f t="shared" si="5"/>
        <v>218.39999999999998</v>
      </c>
      <c r="H35" s="113"/>
      <c r="I35">
        <f>BRPL_EOD!AI35+BRPL_EOD!AJ35</f>
        <v>82</v>
      </c>
      <c r="J35">
        <f>BYPL_EOD!AI35+BYPL_EOD!AJ35</f>
        <v>55.8</v>
      </c>
      <c r="K35">
        <f>MES_EOD!AI35+MES_EOD!AJ35</f>
        <v>5.65</v>
      </c>
      <c r="L35">
        <f>NDMC_EOD!AI35+NDMC_EOD!AJ35</f>
        <v>18.82</v>
      </c>
      <c r="M35">
        <f>TPDDL_EOD!AI35+TPDDL_EOD!AJ35</f>
        <v>56.12</v>
      </c>
      <c r="N35">
        <f t="shared" si="0"/>
        <v>218.39000000000001</v>
      </c>
      <c r="O35" s="113">
        <f t="shared" si="1"/>
        <v>9.9999999999624833E-3</v>
      </c>
      <c r="P35">
        <v>82.005133121581295</v>
      </c>
      <c r="Q35">
        <v>55.8</v>
      </c>
      <c r="R35">
        <v>5.65</v>
      </c>
      <c r="S35">
        <v>18.821222698031253</v>
      </c>
      <c r="T35">
        <v>56.123644180387416</v>
      </c>
      <c r="U35" s="115">
        <f t="shared" si="2"/>
        <v>218.39999999999998</v>
      </c>
      <c r="V35" s="113">
        <f t="shared" si="3"/>
        <v>0</v>
      </c>
      <c r="Y35">
        <f>BAWANA!AW35+BAWANA!AX35</f>
        <v>25.8</v>
      </c>
      <c r="Z35">
        <f>BAWANA!BD35+BAWANA!BE35</f>
        <v>25.8</v>
      </c>
      <c r="AA35">
        <f>BAWANA!X35+BAWANA!Y35</f>
        <v>25.8</v>
      </c>
      <c r="AB35">
        <f>BAWANA!AE35+BAWANA!AF35</f>
        <v>25.8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310</v>
      </c>
      <c r="C36">
        <f>BAWANA!C36</f>
        <v>0</v>
      </c>
      <c r="D36">
        <f>BAWANA!AL36</f>
        <v>218.39999999999998</v>
      </c>
      <c r="E36">
        <f>BAWANA!AM36</f>
        <v>0</v>
      </c>
      <c r="F36">
        <f t="shared" si="4"/>
        <v>248</v>
      </c>
      <c r="G36">
        <f t="shared" si="5"/>
        <v>218.39999999999998</v>
      </c>
      <c r="H36" s="113"/>
      <c r="I36">
        <f>BRPL_EOD!AI36+BRPL_EOD!AJ36</f>
        <v>82</v>
      </c>
      <c r="J36">
        <f>BYPL_EOD!AI36+BYPL_EOD!AJ36</f>
        <v>55.8</v>
      </c>
      <c r="K36">
        <f>MES_EOD!AI36+MES_EOD!AJ36</f>
        <v>5.65</v>
      </c>
      <c r="L36">
        <f>NDMC_EOD!AI36+NDMC_EOD!AJ36</f>
        <v>18.82</v>
      </c>
      <c r="M36">
        <f>TPDDL_EOD!AI36+TPDDL_EOD!AJ36</f>
        <v>56.12</v>
      </c>
      <c r="N36">
        <f t="shared" si="0"/>
        <v>218.39000000000001</v>
      </c>
      <c r="O36" s="113">
        <f t="shared" si="1"/>
        <v>9.9999999999624833E-3</v>
      </c>
      <c r="P36">
        <v>82.005133121581295</v>
      </c>
      <c r="Q36">
        <v>55.8</v>
      </c>
      <c r="R36">
        <v>5.65</v>
      </c>
      <c r="S36">
        <v>18.821222698031253</v>
      </c>
      <c r="T36">
        <v>56.123644180387416</v>
      </c>
      <c r="U36" s="115">
        <f t="shared" si="2"/>
        <v>218.39999999999998</v>
      </c>
      <c r="V36" s="113">
        <f t="shared" si="3"/>
        <v>0</v>
      </c>
      <c r="Y36">
        <f>BAWANA!AW36+BAWANA!AX36</f>
        <v>25.8</v>
      </c>
      <c r="Z36">
        <f>BAWANA!BD36+BAWANA!BE36</f>
        <v>25.8</v>
      </c>
      <c r="AA36">
        <f>BAWANA!X36+BAWANA!Y36</f>
        <v>25.8</v>
      </c>
      <c r="AB36">
        <f>BAWANA!AE36+BAWANA!AF36</f>
        <v>25.8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310</v>
      </c>
      <c r="C37">
        <f>BAWANA!C37</f>
        <v>0</v>
      </c>
      <c r="D37">
        <f>BAWANA!AL37</f>
        <v>218.39999999999998</v>
      </c>
      <c r="E37">
        <f>BAWANA!AM37</f>
        <v>0</v>
      </c>
      <c r="F37">
        <f t="shared" si="4"/>
        <v>248</v>
      </c>
      <c r="G37">
        <f t="shared" si="5"/>
        <v>218.39999999999998</v>
      </c>
      <c r="H37" s="113"/>
      <c r="I37">
        <f>BRPL_EOD!AI37+BRPL_EOD!AJ37</f>
        <v>82</v>
      </c>
      <c r="J37">
        <f>BYPL_EOD!AI37+BYPL_EOD!AJ37</f>
        <v>55.8</v>
      </c>
      <c r="K37">
        <f>MES_EOD!AI37+MES_EOD!AJ37</f>
        <v>5.65</v>
      </c>
      <c r="L37">
        <f>NDMC_EOD!AI37+NDMC_EOD!AJ37</f>
        <v>18.82</v>
      </c>
      <c r="M37">
        <f>TPDDL_EOD!AI37+TPDDL_EOD!AJ37</f>
        <v>56.12</v>
      </c>
      <c r="N37">
        <f t="shared" si="0"/>
        <v>218.39000000000001</v>
      </c>
      <c r="O37" s="113">
        <f t="shared" si="1"/>
        <v>9.9999999999624833E-3</v>
      </c>
      <c r="P37">
        <v>82.005133121581295</v>
      </c>
      <c r="Q37">
        <v>55.8</v>
      </c>
      <c r="R37">
        <v>5.65</v>
      </c>
      <c r="S37">
        <v>18.821222698031253</v>
      </c>
      <c r="T37">
        <v>56.123644180387416</v>
      </c>
      <c r="U37" s="115">
        <f t="shared" si="2"/>
        <v>218.39999999999998</v>
      </c>
      <c r="V37" s="113">
        <f t="shared" si="3"/>
        <v>0</v>
      </c>
      <c r="Y37">
        <f>BAWANA!AW37+BAWANA!AX37</f>
        <v>25.8</v>
      </c>
      <c r="Z37">
        <f>BAWANA!BD37+BAWANA!BE37</f>
        <v>25.8</v>
      </c>
      <c r="AA37">
        <f>BAWANA!X37+BAWANA!Y37</f>
        <v>25.8</v>
      </c>
      <c r="AB37">
        <f>BAWANA!AE37+BAWANA!AF37</f>
        <v>25.8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310</v>
      </c>
      <c r="C38">
        <f>BAWANA!C38</f>
        <v>0</v>
      </c>
      <c r="D38">
        <f>BAWANA!AL38</f>
        <v>218.39999999999998</v>
      </c>
      <c r="E38">
        <f>BAWANA!AM38</f>
        <v>0</v>
      </c>
      <c r="F38">
        <f t="shared" si="4"/>
        <v>248</v>
      </c>
      <c r="G38">
        <f t="shared" si="5"/>
        <v>218.39999999999998</v>
      </c>
      <c r="H38" s="113"/>
      <c r="I38">
        <f>BRPL_EOD!AI38+BRPL_EOD!AJ38</f>
        <v>82</v>
      </c>
      <c r="J38">
        <f>BYPL_EOD!AI38+BYPL_EOD!AJ38</f>
        <v>55.8</v>
      </c>
      <c r="K38">
        <f>MES_EOD!AI38+MES_EOD!AJ38</f>
        <v>5.65</v>
      </c>
      <c r="L38">
        <f>NDMC_EOD!AI38+NDMC_EOD!AJ38</f>
        <v>18.82</v>
      </c>
      <c r="M38">
        <f>TPDDL_EOD!AI38+TPDDL_EOD!AJ38</f>
        <v>56.12</v>
      </c>
      <c r="N38">
        <f t="shared" si="0"/>
        <v>218.39000000000001</v>
      </c>
      <c r="O38" s="113">
        <f t="shared" si="1"/>
        <v>9.9999999999624833E-3</v>
      </c>
      <c r="P38">
        <v>82.005133121581295</v>
      </c>
      <c r="Q38">
        <v>55.8</v>
      </c>
      <c r="R38">
        <v>5.65</v>
      </c>
      <c r="S38">
        <v>18.821222698031253</v>
      </c>
      <c r="T38">
        <v>56.123644180387416</v>
      </c>
      <c r="U38" s="115">
        <f t="shared" si="2"/>
        <v>218.39999999999998</v>
      </c>
      <c r="V38" s="113">
        <f t="shared" si="3"/>
        <v>0</v>
      </c>
      <c r="Y38">
        <f>BAWANA!AW38+BAWANA!AX38</f>
        <v>25.8</v>
      </c>
      <c r="Z38">
        <f>BAWANA!BD38+BAWANA!BE38</f>
        <v>25.8</v>
      </c>
      <c r="AA38">
        <f>BAWANA!X38+BAWANA!Y38</f>
        <v>25.8</v>
      </c>
      <c r="AB38">
        <f>BAWANA!AE38+BAWANA!AF38</f>
        <v>25.8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305</v>
      </c>
      <c r="C39">
        <f>BAWANA!C39</f>
        <v>0</v>
      </c>
      <c r="D39">
        <f>BAWANA!AL39</f>
        <v>218</v>
      </c>
      <c r="E39">
        <f>BAWANA!AM39</f>
        <v>0</v>
      </c>
      <c r="F39">
        <f t="shared" si="4"/>
        <v>244</v>
      </c>
      <c r="G39">
        <f t="shared" si="5"/>
        <v>218</v>
      </c>
      <c r="H39" s="113"/>
      <c r="I39">
        <f>BRPL_EOD!AI39+BRPL_EOD!AJ39</f>
        <v>82</v>
      </c>
      <c r="J39">
        <f>BYPL_EOD!AI39+BYPL_EOD!AJ39</f>
        <v>54.9</v>
      </c>
      <c r="K39">
        <f>MES_EOD!AI39+MES_EOD!AJ39</f>
        <v>5.56</v>
      </c>
      <c r="L39">
        <f>NDMC_EOD!AI39+NDMC_EOD!AJ39</f>
        <v>18.97</v>
      </c>
      <c r="M39">
        <f>TPDDL_EOD!AI39+TPDDL_EOD!AJ39</f>
        <v>56.56</v>
      </c>
      <c r="N39">
        <f t="shared" si="0"/>
        <v>217.99</v>
      </c>
      <c r="O39" s="113">
        <f t="shared" si="1"/>
        <v>9.9999999999909051E-3</v>
      </c>
      <c r="P39">
        <v>82.005142315626827</v>
      </c>
      <c r="Q39">
        <v>54.9</v>
      </c>
      <c r="R39">
        <v>5.56</v>
      </c>
      <c r="S39">
        <v>18.971220325436807</v>
      </c>
      <c r="T39">
        <v>56.563637358936361</v>
      </c>
      <c r="U39" s="115">
        <f t="shared" si="2"/>
        <v>218</v>
      </c>
      <c r="V39" s="113">
        <f t="shared" si="3"/>
        <v>0</v>
      </c>
      <c r="Y39">
        <f>BAWANA!AW39+BAWANA!AX39</f>
        <v>26</v>
      </c>
      <c r="Z39">
        <f>BAWANA!BD39+BAWANA!BE39</f>
        <v>26</v>
      </c>
      <c r="AA39">
        <f>BAWANA!X39+BAWANA!Y39</f>
        <v>26</v>
      </c>
      <c r="AB39">
        <f>BAWANA!AE39+BAWANA!AF39</f>
        <v>26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305</v>
      </c>
      <c r="C40">
        <f>BAWANA!C40</f>
        <v>0</v>
      </c>
      <c r="D40">
        <f>BAWANA!AL40</f>
        <v>218</v>
      </c>
      <c r="E40">
        <f>BAWANA!AM40</f>
        <v>0</v>
      </c>
      <c r="F40">
        <f t="shared" si="4"/>
        <v>244</v>
      </c>
      <c r="G40">
        <f t="shared" si="5"/>
        <v>218</v>
      </c>
      <c r="H40" s="113"/>
      <c r="I40">
        <f>BRPL_EOD!AI40+BRPL_EOD!AJ40</f>
        <v>82</v>
      </c>
      <c r="J40">
        <f>BYPL_EOD!AI40+BYPL_EOD!AJ40</f>
        <v>54.9</v>
      </c>
      <c r="K40">
        <f>MES_EOD!AI40+MES_EOD!AJ40</f>
        <v>5.56</v>
      </c>
      <c r="L40">
        <f>NDMC_EOD!AI40+NDMC_EOD!AJ40</f>
        <v>18.97</v>
      </c>
      <c r="M40">
        <f>TPDDL_EOD!AI40+TPDDL_EOD!AJ40</f>
        <v>56.56</v>
      </c>
      <c r="N40">
        <f t="shared" si="0"/>
        <v>217.99</v>
      </c>
      <c r="O40" s="113">
        <f t="shared" si="1"/>
        <v>9.9999999999909051E-3</v>
      </c>
      <c r="P40">
        <v>82.005142315626827</v>
      </c>
      <c r="Q40">
        <v>54.9</v>
      </c>
      <c r="R40">
        <v>5.56</v>
      </c>
      <c r="S40">
        <v>18.971220325436807</v>
      </c>
      <c r="T40">
        <v>56.563637358936361</v>
      </c>
      <c r="U40" s="115">
        <f t="shared" si="2"/>
        <v>218</v>
      </c>
      <c r="V40" s="113">
        <f t="shared" si="3"/>
        <v>0</v>
      </c>
      <c r="Y40">
        <f>BAWANA!AW40+BAWANA!AX40</f>
        <v>26</v>
      </c>
      <c r="Z40">
        <f>BAWANA!BD40+BAWANA!BE40</f>
        <v>26</v>
      </c>
      <c r="AA40">
        <f>BAWANA!X40+BAWANA!Y40</f>
        <v>26</v>
      </c>
      <c r="AB40">
        <f>BAWANA!AE40+BAWANA!AF40</f>
        <v>26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305</v>
      </c>
      <c r="C41">
        <f>BAWANA!C41</f>
        <v>0</v>
      </c>
      <c r="D41">
        <f>BAWANA!AL41</f>
        <v>218</v>
      </c>
      <c r="E41">
        <f>BAWANA!AM41</f>
        <v>0</v>
      </c>
      <c r="F41">
        <f t="shared" si="4"/>
        <v>244</v>
      </c>
      <c r="G41">
        <f t="shared" si="5"/>
        <v>218</v>
      </c>
      <c r="H41" s="113"/>
      <c r="I41">
        <f>BRPL_EOD!AI41+BRPL_EOD!AJ41</f>
        <v>82</v>
      </c>
      <c r="J41">
        <f>BYPL_EOD!AI41+BYPL_EOD!AJ41</f>
        <v>54.9</v>
      </c>
      <c r="K41">
        <f>MES_EOD!AI41+MES_EOD!AJ41</f>
        <v>5.56</v>
      </c>
      <c r="L41">
        <f>NDMC_EOD!AI41+NDMC_EOD!AJ41</f>
        <v>18.97</v>
      </c>
      <c r="M41">
        <f>TPDDL_EOD!AI41+TPDDL_EOD!AJ41</f>
        <v>56.56</v>
      </c>
      <c r="N41">
        <f t="shared" si="0"/>
        <v>217.99</v>
      </c>
      <c r="O41" s="113">
        <f t="shared" si="1"/>
        <v>9.9999999999909051E-3</v>
      </c>
      <c r="P41">
        <v>82.005142315626827</v>
      </c>
      <c r="Q41">
        <v>54.9</v>
      </c>
      <c r="R41">
        <v>5.56</v>
      </c>
      <c r="S41">
        <v>18.971220325436807</v>
      </c>
      <c r="T41">
        <v>56.563637358936361</v>
      </c>
      <c r="U41" s="115">
        <f t="shared" si="2"/>
        <v>218</v>
      </c>
      <c r="V41" s="113">
        <f t="shared" si="3"/>
        <v>0</v>
      </c>
      <c r="Y41">
        <f>BAWANA!AW41+BAWANA!AX41</f>
        <v>26</v>
      </c>
      <c r="Z41">
        <f>BAWANA!BD41+BAWANA!BE41</f>
        <v>26</v>
      </c>
      <c r="AA41">
        <f>BAWANA!X41+BAWANA!Y41</f>
        <v>26</v>
      </c>
      <c r="AB41">
        <f>BAWANA!AE41+BAWANA!AF41</f>
        <v>26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305</v>
      </c>
      <c r="C42">
        <f>BAWANA!C42</f>
        <v>0</v>
      </c>
      <c r="D42">
        <f>BAWANA!AL42</f>
        <v>218</v>
      </c>
      <c r="E42">
        <f>BAWANA!AM42</f>
        <v>0</v>
      </c>
      <c r="F42">
        <f t="shared" si="4"/>
        <v>244</v>
      </c>
      <c r="G42">
        <f t="shared" si="5"/>
        <v>218</v>
      </c>
      <c r="H42" s="113"/>
      <c r="I42">
        <f>BRPL_EOD!AI42+BRPL_EOD!AJ42</f>
        <v>82</v>
      </c>
      <c r="J42">
        <f>BYPL_EOD!AI42+BYPL_EOD!AJ42</f>
        <v>54.9</v>
      </c>
      <c r="K42">
        <f>MES_EOD!AI42+MES_EOD!AJ42</f>
        <v>5.56</v>
      </c>
      <c r="L42">
        <f>NDMC_EOD!AI42+NDMC_EOD!AJ42</f>
        <v>18.97</v>
      </c>
      <c r="M42">
        <f>TPDDL_EOD!AI42+TPDDL_EOD!AJ42</f>
        <v>56.56</v>
      </c>
      <c r="N42">
        <f t="shared" si="0"/>
        <v>217.99</v>
      </c>
      <c r="O42" s="113">
        <f t="shared" si="1"/>
        <v>9.9999999999909051E-3</v>
      </c>
      <c r="P42">
        <v>82.005142315626827</v>
      </c>
      <c r="Q42">
        <v>54.9</v>
      </c>
      <c r="R42">
        <v>5.56</v>
      </c>
      <c r="S42">
        <v>18.971220325436807</v>
      </c>
      <c r="T42">
        <v>56.563637358936361</v>
      </c>
      <c r="U42" s="115">
        <f t="shared" si="2"/>
        <v>218</v>
      </c>
      <c r="V42" s="113">
        <f t="shared" si="3"/>
        <v>0</v>
      </c>
      <c r="Y42">
        <f>BAWANA!AW42+BAWANA!AX42</f>
        <v>26</v>
      </c>
      <c r="Z42">
        <f>BAWANA!BD42+BAWANA!BE42</f>
        <v>26</v>
      </c>
      <c r="AA42">
        <f>BAWANA!X42+BAWANA!Y42</f>
        <v>26</v>
      </c>
      <c r="AB42">
        <f>BAWANA!AE42+BAWANA!AF42</f>
        <v>26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305</v>
      </c>
      <c r="C43">
        <f>BAWANA!C43</f>
        <v>0</v>
      </c>
      <c r="D43">
        <f>BAWANA!AL43</f>
        <v>218</v>
      </c>
      <c r="E43">
        <f>BAWANA!AM43</f>
        <v>0</v>
      </c>
      <c r="F43">
        <f t="shared" si="4"/>
        <v>244</v>
      </c>
      <c r="G43">
        <f t="shared" si="5"/>
        <v>218</v>
      </c>
      <c r="H43" s="113"/>
      <c r="I43">
        <f>BRPL_EOD!AI43+BRPL_EOD!AJ43</f>
        <v>82</v>
      </c>
      <c r="J43">
        <f>BYPL_EOD!AI43+BYPL_EOD!AJ43</f>
        <v>54.9</v>
      </c>
      <c r="K43">
        <f>MES_EOD!AI43+MES_EOD!AJ43</f>
        <v>5.56</v>
      </c>
      <c r="L43">
        <f>NDMC_EOD!AI43+NDMC_EOD!AJ43</f>
        <v>18.97</v>
      </c>
      <c r="M43">
        <f>TPDDL_EOD!AI43+TPDDL_EOD!AJ43</f>
        <v>56.56</v>
      </c>
      <c r="N43">
        <f t="shared" si="0"/>
        <v>217.99</v>
      </c>
      <c r="O43" s="113">
        <f t="shared" si="1"/>
        <v>9.9999999999909051E-3</v>
      </c>
      <c r="P43">
        <v>82.005142315626827</v>
      </c>
      <c r="Q43">
        <v>54.9</v>
      </c>
      <c r="R43">
        <v>5.56</v>
      </c>
      <c r="S43">
        <v>18.971220325436807</v>
      </c>
      <c r="T43">
        <v>56.563637358936361</v>
      </c>
      <c r="U43" s="115">
        <f t="shared" si="2"/>
        <v>218</v>
      </c>
      <c r="V43" s="113">
        <f t="shared" si="3"/>
        <v>0</v>
      </c>
      <c r="Y43">
        <f>BAWANA!AW43+BAWANA!AX43</f>
        <v>26</v>
      </c>
      <c r="Z43">
        <f>BAWANA!BD43+BAWANA!BE43</f>
        <v>26</v>
      </c>
      <c r="AA43">
        <f>BAWANA!X43+BAWANA!Y43</f>
        <v>26</v>
      </c>
      <c r="AB43">
        <f>BAWANA!AE43+BAWANA!AF43</f>
        <v>26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305</v>
      </c>
      <c r="C44">
        <f>BAWANA!C44</f>
        <v>0</v>
      </c>
      <c r="D44">
        <f>BAWANA!AL44</f>
        <v>218</v>
      </c>
      <c r="E44">
        <f>BAWANA!AM44</f>
        <v>0</v>
      </c>
      <c r="F44">
        <f t="shared" si="4"/>
        <v>244</v>
      </c>
      <c r="G44">
        <f t="shared" si="5"/>
        <v>218</v>
      </c>
      <c r="H44" s="113"/>
      <c r="I44">
        <f>BRPL_EOD!AI44+BRPL_EOD!AJ44</f>
        <v>82</v>
      </c>
      <c r="J44">
        <f>BYPL_EOD!AI44+BYPL_EOD!AJ44</f>
        <v>54.9</v>
      </c>
      <c r="K44">
        <f>MES_EOD!AI44+MES_EOD!AJ44</f>
        <v>5.56</v>
      </c>
      <c r="L44">
        <f>NDMC_EOD!AI44+NDMC_EOD!AJ44</f>
        <v>18.97</v>
      </c>
      <c r="M44">
        <f>TPDDL_EOD!AI44+TPDDL_EOD!AJ44</f>
        <v>56.56</v>
      </c>
      <c r="N44">
        <f t="shared" si="0"/>
        <v>217.99</v>
      </c>
      <c r="O44" s="113">
        <f t="shared" si="1"/>
        <v>9.9999999999909051E-3</v>
      </c>
      <c r="P44">
        <v>82.005142315626827</v>
      </c>
      <c r="Q44">
        <v>54.9</v>
      </c>
      <c r="R44">
        <v>5.56</v>
      </c>
      <c r="S44">
        <v>18.971220325436807</v>
      </c>
      <c r="T44">
        <v>56.563637358936361</v>
      </c>
      <c r="U44" s="115">
        <f t="shared" si="2"/>
        <v>218</v>
      </c>
      <c r="V44" s="113">
        <f t="shared" si="3"/>
        <v>0</v>
      </c>
      <c r="Y44">
        <f>BAWANA!AW44+BAWANA!AX44</f>
        <v>26</v>
      </c>
      <c r="Z44">
        <f>BAWANA!BD44+BAWANA!BE44</f>
        <v>26</v>
      </c>
      <c r="AA44">
        <f>BAWANA!X44+BAWANA!Y44</f>
        <v>26</v>
      </c>
      <c r="AB44">
        <f>BAWANA!AE44+BAWANA!AF44</f>
        <v>26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305</v>
      </c>
      <c r="C45">
        <f>BAWANA!C45</f>
        <v>0</v>
      </c>
      <c r="D45">
        <f>BAWANA!AL45</f>
        <v>218</v>
      </c>
      <c r="E45">
        <f>BAWANA!AM45</f>
        <v>0</v>
      </c>
      <c r="F45">
        <f t="shared" si="4"/>
        <v>244</v>
      </c>
      <c r="G45">
        <f t="shared" si="5"/>
        <v>218</v>
      </c>
      <c r="H45" s="113"/>
      <c r="I45">
        <f>BRPL_EOD!AI45+BRPL_EOD!AJ45</f>
        <v>82</v>
      </c>
      <c r="J45">
        <f>BYPL_EOD!AI45+BYPL_EOD!AJ45</f>
        <v>54.9</v>
      </c>
      <c r="K45">
        <f>MES_EOD!AI45+MES_EOD!AJ45</f>
        <v>5.56</v>
      </c>
      <c r="L45">
        <f>NDMC_EOD!AI45+NDMC_EOD!AJ45</f>
        <v>18.97</v>
      </c>
      <c r="M45">
        <f>TPDDL_EOD!AI45+TPDDL_EOD!AJ45</f>
        <v>56.56</v>
      </c>
      <c r="N45">
        <f t="shared" si="0"/>
        <v>217.99</v>
      </c>
      <c r="O45" s="113">
        <f t="shared" si="1"/>
        <v>9.9999999999909051E-3</v>
      </c>
      <c r="P45">
        <v>82.005142315626827</v>
      </c>
      <c r="Q45">
        <v>54.9</v>
      </c>
      <c r="R45">
        <v>5.56</v>
      </c>
      <c r="S45">
        <v>18.971220325436807</v>
      </c>
      <c r="T45">
        <v>56.563637358936361</v>
      </c>
      <c r="U45" s="115">
        <f t="shared" si="2"/>
        <v>218</v>
      </c>
      <c r="V45" s="113">
        <f t="shared" si="3"/>
        <v>0</v>
      </c>
      <c r="Y45">
        <f>BAWANA!AW45+BAWANA!AX45</f>
        <v>26</v>
      </c>
      <c r="Z45">
        <f>BAWANA!BD45+BAWANA!BE45</f>
        <v>26</v>
      </c>
      <c r="AA45">
        <f>BAWANA!X45+BAWANA!Y45</f>
        <v>26</v>
      </c>
      <c r="AB45">
        <f>BAWANA!AE45+BAWANA!AF45</f>
        <v>26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305</v>
      </c>
      <c r="C46">
        <f>BAWANA!C46</f>
        <v>0</v>
      </c>
      <c r="D46">
        <f>BAWANA!AL46</f>
        <v>218</v>
      </c>
      <c r="E46">
        <f>BAWANA!AM46</f>
        <v>0</v>
      </c>
      <c r="F46">
        <f t="shared" si="4"/>
        <v>244</v>
      </c>
      <c r="G46">
        <f t="shared" si="5"/>
        <v>218</v>
      </c>
      <c r="H46" s="113"/>
      <c r="I46">
        <f>BRPL_EOD!AI46+BRPL_EOD!AJ46</f>
        <v>82</v>
      </c>
      <c r="J46">
        <f>BYPL_EOD!AI46+BYPL_EOD!AJ46</f>
        <v>54.9</v>
      </c>
      <c r="K46">
        <f>MES_EOD!AI46+MES_EOD!AJ46</f>
        <v>5.56</v>
      </c>
      <c r="L46">
        <f>NDMC_EOD!AI46+NDMC_EOD!AJ46</f>
        <v>18.97</v>
      </c>
      <c r="M46">
        <f>TPDDL_EOD!AI46+TPDDL_EOD!AJ46</f>
        <v>56.56</v>
      </c>
      <c r="N46">
        <f t="shared" si="0"/>
        <v>217.99</v>
      </c>
      <c r="O46" s="113">
        <f t="shared" si="1"/>
        <v>9.9999999999909051E-3</v>
      </c>
      <c r="P46">
        <v>82.005142315626827</v>
      </c>
      <c r="Q46">
        <v>54.9</v>
      </c>
      <c r="R46">
        <v>5.56</v>
      </c>
      <c r="S46">
        <v>18.971220325436807</v>
      </c>
      <c r="T46">
        <v>56.563637358936361</v>
      </c>
      <c r="U46" s="115">
        <f t="shared" si="2"/>
        <v>218</v>
      </c>
      <c r="V46" s="113">
        <f t="shared" si="3"/>
        <v>0</v>
      </c>
      <c r="Y46">
        <f>BAWANA!AW46+BAWANA!AX46</f>
        <v>26</v>
      </c>
      <c r="Z46">
        <f>BAWANA!BD46+BAWANA!BE46</f>
        <v>26</v>
      </c>
      <c r="AA46">
        <f>BAWANA!X46+BAWANA!Y46</f>
        <v>26</v>
      </c>
      <c r="AB46">
        <f>BAWANA!AE46+BAWANA!AF46</f>
        <v>26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305</v>
      </c>
      <c r="C47">
        <f>BAWANA!C47</f>
        <v>0</v>
      </c>
      <c r="D47">
        <f>BAWANA!AL47</f>
        <v>218</v>
      </c>
      <c r="E47">
        <f>BAWANA!AM47</f>
        <v>0</v>
      </c>
      <c r="F47">
        <f t="shared" si="4"/>
        <v>244</v>
      </c>
      <c r="G47">
        <f t="shared" si="5"/>
        <v>218</v>
      </c>
      <c r="H47" s="113"/>
      <c r="I47">
        <f>BRPL_EOD!AI47+BRPL_EOD!AJ47</f>
        <v>82</v>
      </c>
      <c r="J47">
        <f>BYPL_EOD!AI47+BYPL_EOD!AJ47</f>
        <v>54.9</v>
      </c>
      <c r="K47">
        <f>MES_EOD!AI47+MES_EOD!AJ47</f>
        <v>5.56</v>
      </c>
      <c r="L47">
        <f>NDMC_EOD!AI47+NDMC_EOD!AJ47</f>
        <v>18.97</v>
      </c>
      <c r="M47">
        <f>TPDDL_EOD!AI47+TPDDL_EOD!AJ47</f>
        <v>56.56</v>
      </c>
      <c r="N47">
        <f t="shared" si="0"/>
        <v>217.99</v>
      </c>
      <c r="O47" s="113">
        <f t="shared" si="1"/>
        <v>9.9999999999909051E-3</v>
      </c>
      <c r="P47">
        <v>82.005142315626827</v>
      </c>
      <c r="Q47">
        <v>54.9</v>
      </c>
      <c r="R47">
        <v>5.56</v>
      </c>
      <c r="S47">
        <v>18.971220325436807</v>
      </c>
      <c r="T47">
        <v>56.563637358936361</v>
      </c>
      <c r="U47" s="115">
        <f t="shared" si="2"/>
        <v>218</v>
      </c>
      <c r="V47" s="113">
        <f t="shared" si="3"/>
        <v>0</v>
      </c>
      <c r="Y47">
        <f>BAWANA!AW47+BAWANA!AX47</f>
        <v>26</v>
      </c>
      <c r="Z47">
        <f>BAWANA!BD47+BAWANA!BE47</f>
        <v>26</v>
      </c>
      <c r="AA47">
        <f>BAWANA!X47+BAWANA!Y47</f>
        <v>26</v>
      </c>
      <c r="AB47">
        <f>BAWANA!AE47+BAWANA!AF47</f>
        <v>26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305</v>
      </c>
      <c r="C48">
        <f>BAWANA!C48</f>
        <v>0</v>
      </c>
      <c r="D48">
        <f>BAWANA!AL48</f>
        <v>218</v>
      </c>
      <c r="E48">
        <f>BAWANA!AM48</f>
        <v>0</v>
      </c>
      <c r="F48">
        <f t="shared" si="4"/>
        <v>244</v>
      </c>
      <c r="G48">
        <f t="shared" si="5"/>
        <v>218</v>
      </c>
      <c r="H48" s="113"/>
      <c r="I48">
        <f>BRPL_EOD!AI48+BRPL_EOD!AJ48</f>
        <v>82</v>
      </c>
      <c r="J48">
        <f>BYPL_EOD!AI48+BYPL_EOD!AJ48</f>
        <v>54.9</v>
      </c>
      <c r="K48">
        <f>MES_EOD!AI48+MES_EOD!AJ48</f>
        <v>5.56</v>
      </c>
      <c r="L48">
        <f>NDMC_EOD!AI48+NDMC_EOD!AJ48</f>
        <v>18.97</v>
      </c>
      <c r="M48">
        <f>TPDDL_EOD!AI48+TPDDL_EOD!AJ48</f>
        <v>56.56</v>
      </c>
      <c r="N48">
        <f t="shared" si="0"/>
        <v>217.99</v>
      </c>
      <c r="O48" s="113">
        <f t="shared" si="1"/>
        <v>9.9999999999909051E-3</v>
      </c>
      <c r="P48">
        <v>82.005142315626827</v>
      </c>
      <c r="Q48">
        <v>54.9</v>
      </c>
      <c r="R48">
        <v>5.56</v>
      </c>
      <c r="S48">
        <v>18.971220325436807</v>
      </c>
      <c r="T48">
        <v>56.563637358936361</v>
      </c>
      <c r="U48" s="115">
        <f t="shared" si="2"/>
        <v>218</v>
      </c>
      <c r="V48" s="113">
        <f t="shared" si="3"/>
        <v>0</v>
      </c>
      <c r="Y48">
        <f>BAWANA!AW48+BAWANA!AX48</f>
        <v>26</v>
      </c>
      <c r="Z48">
        <f>BAWANA!BD48+BAWANA!BE48</f>
        <v>26</v>
      </c>
      <c r="AA48">
        <f>BAWANA!X48+BAWANA!Y48</f>
        <v>26</v>
      </c>
      <c r="AB48">
        <f>BAWANA!AE48+BAWANA!AF48</f>
        <v>26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305</v>
      </c>
      <c r="C49">
        <f>BAWANA!C49</f>
        <v>0</v>
      </c>
      <c r="D49">
        <f>BAWANA!AL49</f>
        <v>218</v>
      </c>
      <c r="E49">
        <f>BAWANA!AM49</f>
        <v>0</v>
      </c>
      <c r="F49">
        <f t="shared" si="4"/>
        <v>244</v>
      </c>
      <c r="G49">
        <f t="shared" si="5"/>
        <v>218</v>
      </c>
      <c r="H49" s="113"/>
      <c r="I49">
        <f>BRPL_EOD!AI49+BRPL_EOD!AJ49</f>
        <v>82</v>
      </c>
      <c r="J49">
        <f>BYPL_EOD!AI49+BYPL_EOD!AJ49</f>
        <v>54.9</v>
      </c>
      <c r="K49">
        <f>MES_EOD!AI49+MES_EOD!AJ49</f>
        <v>5.56</v>
      </c>
      <c r="L49">
        <f>NDMC_EOD!AI49+NDMC_EOD!AJ49</f>
        <v>18.97</v>
      </c>
      <c r="M49">
        <f>TPDDL_EOD!AI49+TPDDL_EOD!AJ49</f>
        <v>56.56</v>
      </c>
      <c r="N49">
        <f t="shared" si="0"/>
        <v>217.99</v>
      </c>
      <c r="O49" s="113">
        <f t="shared" si="1"/>
        <v>9.9999999999909051E-3</v>
      </c>
      <c r="P49">
        <v>82.005142315626827</v>
      </c>
      <c r="Q49">
        <v>54.9</v>
      </c>
      <c r="R49">
        <v>5.56</v>
      </c>
      <c r="S49">
        <v>18.971220325436807</v>
      </c>
      <c r="T49">
        <v>56.563637358936361</v>
      </c>
      <c r="U49" s="115">
        <f t="shared" si="2"/>
        <v>218</v>
      </c>
      <c r="V49" s="113">
        <f t="shared" si="3"/>
        <v>0</v>
      </c>
      <c r="Y49">
        <f>BAWANA!AW49+BAWANA!AX49</f>
        <v>26</v>
      </c>
      <c r="Z49">
        <f>BAWANA!BD49+BAWANA!BE49</f>
        <v>26</v>
      </c>
      <c r="AA49">
        <f>BAWANA!X49+BAWANA!Y49</f>
        <v>26</v>
      </c>
      <c r="AB49">
        <f>BAWANA!AE49+BAWANA!AF49</f>
        <v>26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305</v>
      </c>
      <c r="C50">
        <f>BAWANA!C50</f>
        <v>0</v>
      </c>
      <c r="D50">
        <f>BAWANA!AL50</f>
        <v>218</v>
      </c>
      <c r="E50">
        <f>BAWANA!AM50</f>
        <v>0</v>
      </c>
      <c r="F50">
        <f t="shared" si="4"/>
        <v>244</v>
      </c>
      <c r="G50">
        <f t="shared" si="5"/>
        <v>218</v>
      </c>
      <c r="H50" s="113"/>
      <c r="I50">
        <f>BRPL_EOD!AI50+BRPL_EOD!AJ50</f>
        <v>82</v>
      </c>
      <c r="J50">
        <f>BYPL_EOD!AI50+BYPL_EOD!AJ50</f>
        <v>54.9</v>
      </c>
      <c r="K50">
        <f>MES_EOD!AI50+MES_EOD!AJ50</f>
        <v>5.56</v>
      </c>
      <c r="L50">
        <f>NDMC_EOD!AI50+NDMC_EOD!AJ50</f>
        <v>18.97</v>
      </c>
      <c r="M50">
        <f>TPDDL_EOD!AI50+TPDDL_EOD!AJ50</f>
        <v>56.56</v>
      </c>
      <c r="N50">
        <f t="shared" si="0"/>
        <v>217.99</v>
      </c>
      <c r="O50" s="113">
        <f t="shared" si="1"/>
        <v>9.9999999999909051E-3</v>
      </c>
      <c r="P50">
        <v>82.005142315626827</v>
      </c>
      <c r="Q50">
        <v>54.9</v>
      </c>
      <c r="R50">
        <v>5.56</v>
      </c>
      <c r="S50">
        <v>18.971220325436807</v>
      </c>
      <c r="T50">
        <v>56.563637358936361</v>
      </c>
      <c r="U50" s="115">
        <f t="shared" si="2"/>
        <v>218</v>
      </c>
      <c r="V50" s="113">
        <f t="shared" si="3"/>
        <v>0</v>
      </c>
      <c r="Y50">
        <f>BAWANA!AW50+BAWANA!AX50</f>
        <v>26</v>
      </c>
      <c r="Z50">
        <f>BAWANA!BD50+BAWANA!BE50</f>
        <v>26</v>
      </c>
      <c r="AA50">
        <f>BAWANA!X50+BAWANA!Y50</f>
        <v>26</v>
      </c>
      <c r="AB50">
        <f>BAWANA!AE50+BAWANA!AF50</f>
        <v>26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305</v>
      </c>
      <c r="C51">
        <f>BAWANA!C51</f>
        <v>0</v>
      </c>
      <c r="D51">
        <f>BAWANA!AL51</f>
        <v>218</v>
      </c>
      <c r="E51">
        <f>BAWANA!AM51</f>
        <v>0</v>
      </c>
      <c r="F51">
        <f t="shared" si="4"/>
        <v>244</v>
      </c>
      <c r="G51">
        <f t="shared" si="5"/>
        <v>218</v>
      </c>
      <c r="H51" s="113"/>
      <c r="I51">
        <f>BRPL_EOD!AI51+BRPL_EOD!AJ51</f>
        <v>82</v>
      </c>
      <c r="J51">
        <f>BYPL_EOD!AI51+BYPL_EOD!AJ51</f>
        <v>54.9</v>
      </c>
      <c r="K51">
        <f>MES_EOD!AI51+MES_EOD!AJ51</f>
        <v>5.56</v>
      </c>
      <c r="L51">
        <f>NDMC_EOD!AI51+NDMC_EOD!AJ51</f>
        <v>18.97</v>
      </c>
      <c r="M51">
        <f>TPDDL_EOD!AI51+TPDDL_EOD!AJ51</f>
        <v>56.56</v>
      </c>
      <c r="N51">
        <f t="shared" si="0"/>
        <v>217.99</v>
      </c>
      <c r="O51" s="113">
        <f t="shared" si="1"/>
        <v>9.9999999999909051E-3</v>
      </c>
      <c r="P51">
        <v>82.005142315626827</v>
      </c>
      <c r="Q51">
        <v>54.9</v>
      </c>
      <c r="R51">
        <v>5.56</v>
      </c>
      <c r="S51">
        <v>18.971220325436807</v>
      </c>
      <c r="T51">
        <v>56.563637358936361</v>
      </c>
      <c r="U51" s="115">
        <f t="shared" si="2"/>
        <v>218</v>
      </c>
      <c r="V51" s="113">
        <f t="shared" si="3"/>
        <v>0</v>
      </c>
      <c r="Y51">
        <f>BAWANA!AW51+BAWANA!AX51</f>
        <v>26</v>
      </c>
      <c r="Z51">
        <f>BAWANA!BD51+BAWANA!BE51</f>
        <v>26</v>
      </c>
      <c r="AA51">
        <f>BAWANA!X51+BAWANA!Y51</f>
        <v>26</v>
      </c>
      <c r="AB51">
        <f>BAWANA!AE51+BAWANA!AF51</f>
        <v>26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305</v>
      </c>
      <c r="C52">
        <f>BAWANA!C52</f>
        <v>0</v>
      </c>
      <c r="D52">
        <f>BAWANA!AL52</f>
        <v>218</v>
      </c>
      <c r="E52">
        <f>BAWANA!AM52</f>
        <v>0</v>
      </c>
      <c r="F52">
        <f t="shared" si="4"/>
        <v>244</v>
      </c>
      <c r="G52">
        <f t="shared" si="5"/>
        <v>218</v>
      </c>
      <c r="H52" s="113"/>
      <c r="I52">
        <f>BRPL_EOD!AI52+BRPL_EOD!AJ52</f>
        <v>82</v>
      </c>
      <c r="J52">
        <f>BYPL_EOD!AI52+BYPL_EOD!AJ52</f>
        <v>54.9</v>
      </c>
      <c r="K52">
        <f>MES_EOD!AI52+MES_EOD!AJ52</f>
        <v>5.56</v>
      </c>
      <c r="L52">
        <f>NDMC_EOD!AI52+NDMC_EOD!AJ52</f>
        <v>18.97</v>
      </c>
      <c r="M52">
        <f>TPDDL_EOD!AI52+TPDDL_EOD!AJ52</f>
        <v>56.56</v>
      </c>
      <c r="N52">
        <f t="shared" si="0"/>
        <v>217.99</v>
      </c>
      <c r="O52" s="113">
        <f t="shared" si="1"/>
        <v>9.9999999999909051E-3</v>
      </c>
      <c r="P52">
        <v>82.005142315626827</v>
      </c>
      <c r="Q52">
        <v>54.9</v>
      </c>
      <c r="R52">
        <v>5.56</v>
      </c>
      <c r="S52">
        <v>18.971220325436807</v>
      </c>
      <c r="T52">
        <v>56.563637358936361</v>
      </c>
      <c r="U52" s="115">
        <f t="shared" si="2"/>
        <v>218</v>
      </c>
      <c r="V52" s="113">
        <f t="shared" si="3"/>
        <v>0</v>
      </c>
      <c r="Y52">
        <f>BAWANA!AW52+BAWANA!AX52</f>
        <v>26</v>
      </c>
      <c r="Z52">
        <f>BAWANA!BD52+BAWANA!BE52</f>
        <v>26</v>
      </c>
      <c r="AA52">
        <f>BAWANA!X52+BAWANA!Y52</f>
        <v>26</v>
      </c>
      <c r="AB52">
        <f>BAWANA!AE52+BAWANA!AF52</f>
        <v>26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305</v>
      </c>
      <c r="C53">
        <f>BAWANA!C53</f>
        <v>0</v>
      </c>
      <c r="D53">
        <f>BAWANA!AL53</f>
        <v>218</v>
      </c>
      <c r="E53">
        <f>BAWANA!AM53</f>
        <v>0</v>
      </c>
      <c r="F53">
        <f t="shared" si="4"/>
        <v>244</v>
      </c>
      <c r="G53">
        <f t="shared" si="5"/>
        <v>218</v>
      </c>
      <c r="H53" s="113"/>
      <c r="I53">
        <f>BRPL_EOD!AI53+BRPL_EOD!AJ53</f>
        <v>82</v>
      </c>
      <c r="J53">
        <f>BYPL_EOD!AI53+BYPL_EOD!AJ53</f>
        <v>54.9</v>
      </c>
      <c r="K53">
        <f>MES_EOD!AI53+MES_EOD!AJ53</f>
        <v>5.56</v>
      </c>
      <c r="L53">
        <f>NDMC_EOD!AI53+NDMC_EOD!AJ53</f>
        <v>18.97</v>
      </c>
      <c r="M53">
        <f>TPDDL_EOD!AI53+TPDDL_EOD!AJ53</f>
        <v>56.56</v>
      </c>
      <c r="N53">
        <f t="shared" si="0"/>
        <v>217.99</v>
      </c>
      <c r="O53" s="113">
        <f t="shared" si="1"/>
        <v>9.9999999999909051E-3</v>
      </c>
      <c r="P53">
        <v>82.005142315626827</v>
      </c>
      <c r="Q53">
        <v>54.9</v>
      </c>
      <c r="R53">
        <v>5.56</v>
      </c>
      <c r="S53">
        <v>18.971220325436807</v>
      </c>
      <c r="T53">
        <v>56.563637358936361</v>
      </c>
      <c r="U53" s="115">
        <f t="shared" si="2"/>
        <v>218</v>
      </c>
      <c r="V53" s="113">
        <f t="shared" si="3"/>
        <v>0</v>
      </c>
      <c r="Y53">
        <f>BAWANA!AW53+BAWANA!AX53</f>
        <v>26</v>
      </c>
      <c r="Z53">
        <f>BAWANA!BD53+BAWANA!BE53</f>
        <v>26</v>
      </c>
      <c r="AA53">
        <f>BAWANA!X53+BAWANA!Y53</f>
        <v>26</v>
      </c>
      <c r="AB53">
        <f>BAWANA!AE53+BAWANA!AF53</f>
        <v>26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305</v>
      </c>
      <c r="C54">
        <f>BAWANA!C54</f>
        <v>0</v>
      </c>
      <c r="D54">
        <f>BAWANA!AL54</f>
        <v>218</v>
      </c>
      <c r="E54">
        <f>BAWANA!AM54</f>
        <v>0</v>
      </c>
      <c r="F54">
        <f t="shared" si="4"/>
        <v>244</v>
      </c>
      <c r="G54">
        <f t="shared" si="5"/>
        <v>218</v>
      </c>
      <c r="H54" s="113"/>
      <c r="I54">
        <f>BRPL_EOD!AI54+BRPL_EOD!AJ54</f>
        <v>82</v>
      </c>
      <c r="J54">
        <f>BYPL_EOD!AI54+BYPL_EOD!AJ54</f>
        <v>54.9</v>
      </c>
      <c r="K54">
        <f>MES_EOD!AI54+MES_EOD!AJ54</f>
        <v>5.56</v>
      </c>
      <c r="L54">
        <f>NDMC_EOD!AI54+NDMC_EOD!AJ54</f>
        <v>18.97</v>
      </c>
      <c r="M54">
        <f>TPDDL_EOD!AI54+TPDDL_EOD!AJ54</f>
        <v>56.56</v>
      </c>
      <c r="N54">
        <f t="shared" si="0"/>
        <v>217.99</v>
      </c>
      <c r="O54" s="113">
        <f t="shared" si="1"/>
        <v>9.9999999999909051E-3</v>
      </c>
      <c r="P54">
        <v>82.005142315626827</v>
      </c>
      <c r="Q54">
        <v>54.9</v>
      </c>
      <c r="R54">
        <v>5.56</v>
      </c>
      <c r="S54">
        <v>18.971220325436807</v>
      </c>
      <c r="T54">
        <v>56.563637358936361</v>
      </c>
      <c r="U54" s="115">
        <f t="shared" si="2"/>
        <v>218</v>
      </c>
      <c r="V54" s="113">
        <f t="shared" si="3"/>
        <v>0</v>
      </c>
      <c r="Y54">
        <f>BAWANA!AW54+BAWANA!AX54</f>
        <v>26</v>
      </c>
      <c r="Z54">
        <f>BAWANA!BD54+BAWANA!BE54</f>
        <v>26</v>
      </c>
      <c r="AA54">
        <f>BAWANA!X54+BAWANA!Y54</f>
        <v>26</v>
      </c>
      <c r="AB54">
        <f>BAWANA!AE54+BAWANA!AF54</f>
        <v>26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310</v>
      </c>
      <c r="C55">
        <f>BAWANA!C55</f>
        <v>0</v>
      </c>
      <c r="D55">
        <f>BAWANA!AL55</f>
        <v>218.39999999999998</v>
      </c>
      <c r="E55">
        <f>BAWANA!AM55</f>
        <v>0</v>
      </c>
      <c r="F55">
        <f t="shared" si="4"/>
        <v>248</v>
      </c>
      <c r="G55">
        <f t="shared" si="5"/>
        <v>218.39999999999998</v>
      </c>
      <c r="H55" s="113"/>
      <c r="I55">
        <f>BRPL_EOD!AI55+BRPL_EOD!AJ55</f>
        <v>82</v>
      </c>
      <c r="J55">
        <f>BYPL_EOD!AI55+BYPL_EOD!AJ55</f>
        <v>55.8</v>
      </c>
      <c r="K55">
        <f>MES_EOD!AI55+MES_EOD!AJ55</f>
        <v>5.65</v>
      </c>
      <c r="L55">
        <f>NDMC_EOD!AI55+NDMC_EOD!AJ55</f>
        <v>18.82</v>
      </c>
      <c r="M55">
        <f>TPDDL_EOD!AI55+TPDDL_EOD!AJ55</f>
        <v>56.12</v>
      </c>
      <c r="N55">
        <f t="shared" si="0"/>
        <v>218.39000000000001</v>
      </c>
      <c r="O55" s="113">
        <f t="shared" si="1"/>
        <v>9.9999999999624833E-3</v>
      </c>
      <c r="P55">
        <v>82.005133121581295</v>
      </c>
      <c r="Q55">
        <v>55.8</v>
      </c>
      <c r="R55">
        <v>5.65</v>
      </c>
      <c r="S55">
        <v>18.821222698031253</v>
      </c>
      <c r="T55">
        <v>56.123644180387416</v>
      </c>
      <c r="U55" s="115">
        <f t="shared" si="2"/>
        <v>218.39999999999998</v>
      </c>
      <c r="V55" s="113">
        <f t="shared" si="3"/>
        <v>0</v>
      </c>
      <c r="Y55">
        <f>BAWANA!AW55+BAWANA!AX55</f>
        <v>25.8</v>
      </c>
      <c r="Z55">
        <f>BAWANA!BD55+BAWANA!BE55</f>
        <v>25.8</v>
      </c>
      <c r="AA55">
        <f>BAWANA!X55+BAWANA!Y55</f>
        <v>25.8</v>
      </c>
      <c r="AB55">
        <f>BAWANA!AE55+BAWANA!AF55</f>
        <v>25.8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310</v>
      </c>
      <c r="C56">
        <f>BAWANA!C56</f>
        <v>0</v>
      </c>
      <c r="D56">
        <f>BAWANA!AL56</f>
        <v>218.39999999999998</v>
      </c>
      <c r="E56">
        <f>BAWANA!AM56</f>
        <v>0</v>
      </c>
      <c r="F56">
        <f t="shared" si="4"/>
        <v>248</v>
      </c>
      <c r="G56">
        <f t="shared" si="5"/>
        <v>218.39999999999998</v>
      </c>
      <c r="H56" s="113"/>
      <c r="I56">
        <f>BRPL_EOD!AI56+BRPL_EOD!AJ56</f>
        <v>82</v>
      </c>
      <c r="J56">
        <f>BYPL_EOD!AI56+BYPL_EOD!AJ56</f>
        <v>55.8</v>
      </c>
      <c r="K56">
        <f>MES_EOD!AI56+MES_EOD!AJ56</f>
        <v>5.65</v>
      </c>
      <c r="L56">
        <f>NDMC_EOD!AI56+NDMC_EOD!AJ56</f>
        <v>18.82</v>
      </c>
      <c r="M56">
        <f>TPDDL_EOD!AI56+TPDDL_EOD!AJ56</f>
        <v>56.12</v>
      </c>
      <c r="N56">
        <f t="shared" si="0"/>
        <v>218.39000000000001</v>
      </c>
      <c r="O56" s="113">
        <f t="shared" si="1"/>
        <v>9.9999999999624833E-3</v>
      </c>
      <c r="P56">
        <v>82.005133121581295</v>
      </c>
      <c r="Q56">
        <v>55.8</v>
      </c>
      <c r="R56">
        <v>5.65</v>
      </c>
      <c r="S56">
        <v>18.821222698031253</v>
      </c>
      <c r="T56">
        <v>56.123644180387416</v>
      </c>
      <c r="U56" s="115">
        <f t="shared" si="2"/>
        <v>218.39999999999998</v>
      </c>
      <c r="V56" s="113">
        <f t="shared" si="3"/>
        <v>0</v>
      </c>
      <c r="Y56">
        <f>BAWANA!AW56+BAWANA!AX56</f>
        <v>25.8</v>
      </c>
      <c r="Z56">
        <f>BAWANA!BD56+BAWANA!BE56</f>
        <v>25.8</v>
      </c>
      <c r="AA56">
        <f>BAWANA!X56+BAWANA!Y56</f>
        <v>25.8</v>
      </c>
      <c r="AB56">
        <f>BAWANA!AE56+BAWANA!AF56</f>
        <v>25.8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310</v>
      </c>
      <c r="C57">
        <f>BAWANA!C57</f>
        <v>0</v>
      </c>
      <c r="D57">
        <f>BAWANA!AL57</f>
        <v>218.39999999999998</v>
      </c>
      <c r="E57">
        <f>BAWANA!AM57</f>
        <v>0</v>
      </c>
      <c r="F57">
        <f t="shared" si="4"/>
        <v>248</v>
      </c>
      <c r="G57">
        <f t="shared" si="5"/>
        <v>218.39999999999998</v>
      </c>
      <c r="H57" s="113"/>
      <c r="I57">
        <f>BRPL_EOD!AI57+BRPL_EOD!AJ57</f>
        <v>82</v>
      </c>
      <c r="J57">
        <f>BYPL_EOD!AI57+BYPL_EOD!AJ57</f>
        <v>55.8</v>
      </c>
      <c r="K57">
        <f>MES_EOD!AI57+MES_EOD!AJ57</f>
        <v>5.65</v>
      </c>
      <c r="L57">
        <f>NDMC_EOD!AI57+NDMC_EOD!AJ57</f>
        <v>18.82</v>
      </c>
      <c r="M57">
        <f>TPDDL_EOD!AI57+TPDDL_EOD!AJ57</f>
        <v>56.12</v>
      </c>
      <c r="N57">
        <f t="shared" si="0"/>
        <v>218.39000000000001</v>
      </c>
      <c r="O57" s="113">
        <f t="shared" si="1"/>
        <v>9.9999999999624833E-3</v>
      </c>
      <c r="P57">
        <v>82.005133121581295</v>
      </c>
      <c r="Q57">
        <v>55.8</v>
      </c>
      <c r="R57">
        <v>5.65</v>
      </c>
      <c r="S57">
        <v>18.821222698031253</v>
      </c>
      <c r="T57">
        <v>56.123644180387416</v>
      </c>
      <c r="U57" s="115">
        <f t="shared" si="2"/>
        <v>218.39999999999998</v>
      </c>
      <c r="V57" s="113">
        <f t="shared" si="3"/>
        <v>0</v>
      </c>
      <c r="Y57">
        <f>BAWANA!AW57+BAWANA!AX57</f>
        <v>25.8</v>
      </c>
      <c r="Z57">
        <f>BAWANA!BD57+BAWANA!BE57</f>
        <v>25.8</v>
      </c>
      <c r="AA57">
        <f>BAWANA!X57+BAWANA!Y57</f>
        <v>25.8</v>
      </c>
      <c r="AB57">
        <f>BAWANA!AE57+BAWANA!AF57</f>
        <v>25.8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310</v>
      </c>
      <c r="C58">
        <f>BAWANA!C58</f>
        <v>0</v>
      </c>
      <c r="D58">
        <f>BAWANA!AL58</f>
        <v>218.39999999999998</v>
      </c>
      <c r="E58">
        <f>BAWANA!AM58</f>
        <v>0</v>
      </c>
      <c r="F58">
        <f t="shared" si="4"/>
        <v>248</v>
      </c>
      <c r="G58">
        <f t="shared" si="5"/>
        <v>218.39999999999998</v>
      </c>
      <c r="H58" s="113"/>
      <c r="I58">
        <f>BRPL_EOD!AI58+BRPL_EOD!AJ58</f>
        <v>82</v>
      </c>
      <c r="J58">
        <f>BYPL_EOD!AI58+BYPL_EOD!AJ58</f>
        <v>55.8</v>
      </c>
      <c r="K58">
        <f>MES_EOD!AI58+MES_EOD!AJ58</f>
        <v>5.65</v>
      </c>
      <c r="L58">
        <f>NDMC_EOD!AI58+NDMC_EOD!AJ58</f>
        <v>18.82</v>
      </c>
      <c r="M58">
        <f>TPDDL_EOD!AI58+TPDDL_EOD!AJ58</f>
        <v>56.12</v>
      </c>
      <c r="N58">
        <f t="shared" si="0"/>
        <v>218.39000000000001</v>
      </c>
      <c r="O58" s="113">
        <f t="shared" si="1"/>
        <v>9.9999999999624833E-3</v>
      </c>
      <c r="P58">
        <v>82.005133121581295</v>
      </c>
      <c r="Q58">
        <v>55.8</v>
      </c>
      <c r="R58">
        <v>5.65</v>
      </c>
      <c r="S58">
        <v>18.821222698031253</v>
      </c>
      <c r="T58">
        <v>56.123644180387416</v>
      </c>
      <c r="U58" s="115">
        <f t="shared" si="2"/>
        <v>218.39999999999998</v>
      </c>
      <c r="V58" s="113">
        <f t="shared" si="3"/>
        <v>0</v>
      </c>
      <c r="Y58">
        <f>BAWANA!AW58+BAWANA!AX58</f>
        <v>25.8</v>
      </c>
      <c r="Z58">
        <f>BAWANA!BD58+BAWANA!BE58</f>
        <v>25.8</v>
      </c>
      <c r="AA58">
        <f>BAWANA!X58+BAWANA!Y58</f>
        <v>25.8</v>
      </c>
      <c r="AB58">
        <f>BAWANA!AE58+BAWANA!AF58</f>
        <v>25.8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310</v>
      </c>
      <c r="C59">
        <f>BAWANA!C59</f>
        <v>0</v>
      </c>
      <c r="D59">
        <f>BAWANA!AL59</f>
        <v>218.39999999999998</v>
      </c>
      <c r="E59">
        <f>BAWANA!AM59</f>
        <v>0</v>
      </c>
      <c r="F59">
        <f t="shared" si="4"/>
        <v>248</v>
      </c>
      <c r="G59">
        <f t="shared" si="5"/>
        <v>218.39999999999998</v>
      </c>
      <c r="H59" s="113"/>
      <c r="I59">
        <f>BRPL_EOD!AI59+BRPL_EOD!AJ59</f>
        <v>82</v>
      </c>
      <c r="J59">
        <f>BYPL_EOD!AI59+BYPL_EOD!AJ59</f>
        <v>55.8</v>
      </c>
      <c r="K59">
        <f>MES_EOD!AI59+MES_EOD!AJ59</f>
        <v>5.65</v>
      </c>
      <c r="L59">
        <f>NDMC_EOD!AI59+NDMC_EOD!AJ59</f>
        <v>18.82</v>
      </c>
      <c r="M59">
        <f>TPDDL_EOD!AI59+TPDDL_EOD!AJ59</f>
        <v>56.12</v>
      </c>
      <c r="N59">
        <f t="shared" si="0"/>
        <v>218.39000000000001</v>
      </c>
      <c r="O59" s="113">
        <f t="shared" si="1"/>
        <v>9.9999999999624833E-3</v>
      </c>
      <c r="P59">
        <v>82.005133121581295</v>
      </c>
      <c r="Q59">
        <v>55.8</v>
      </c>
      <c r="R59">
        <v>5.65</v>
      </c>
      <c r="S59">
        <v>18.821222698031253</v>
      </c>
      <c r="T59">
        <v>56.123644180387416</v>
      </c>
      <c r="U59" s="115">
        <f t="shared" si="2"/>
        <v>218.39999999999998</v>
      </c>
      <c r="V59" s="113">
        <f t="shared" si="3"/>
        <v>0</v>
      </c>
      <c r="Y59">
        <f>BAWANA!AW59+BAWANA!AX59</f>
        <v>25.8</v>
      </c>
      <c r="Z59">
        <f>BAWANA!BD59+BAWANA!BE59</f>
        <v>25.8</v>
      </c>
      <c r="AA59">
        <f>BAWANA!X59+BAWANA!Y59</f>
        <v>25.8</v>
      </c>
      <c r="AB59">
        <f>BAWANA!AE59+BAWANA!AF59</f>
        <v>25.8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310</v>
      </c>
      <c r="C60">
        <f>BAWANA!C60</f>
        <v>0</v>
      </c>
      <c r="D60">
        <f>BAWANA!AL60</f>
        <v>218.39999999999998</v>
      </c>
      <c r="E60">
        <f>BAWANA!AM60</f>
        <v>0</v>
      </c>
      <c r="F60">
        <f t="shared" si="4"/>
        <v>248</v>
      </c>
      <c r="G60">
        <f t="shared" si="5"/>
        <v>218.39999999999998</v>
      </c>
      <c r="H60" s="113"/>
      <c r="I60">
        <f>BRPL_EOD!AI60+BRPL_EOD!AJ60</f>
        <v>82</v>
      </c>
      <c r="J60">
        <f>BYPL_EOD!AI60+BYPL_EOD!AJ60</f>
        <v>55.8</v>
      </c>
      <c r="K60">
        <f>MES_EOD!AI60+MES_EOD!AJ60</f>
        <v>5.65</v>
      </c>
      <c r="L60">
        <f>NDMC_EOD!AI60+NDMC_EOD!AJ60</f>
        <v>18.82</v>
      </c>
      <c r="M60">
        <f>TPDDL_EOD!AI60+TPDDL_EOD!AJ60</f>
        <v>56.12</v>
      </c>
      <c r="N60">
        <f t="shared" si="0"/>
        <v>218.39000000000001</v>
      </c>
      <c r="O60" s="113">
        <f t="shared" si="1"/>
        <v>9.9999999999624833E-3</v>
      </c>
      <c r="P60">
        <v>82.005133121581295</v>
      </c>
      <c r="Q60">
        <v>55.8</v>
      </c>
      <c r="R60">
        <v>5.65</v>
      </c>
      <c r="S60">
        <v>18.821222698031253</v>
      </c>
      <c r="T60">
        <v>56.123644180387416</v>
      </c>
      <c r="U60" s="115">
        <f t="shared" si="2"/>
        <v>218.39999999999998</v>
      </c>
      <c r="V60" s="113">
        <f t="shared" si="3"/>
        <v>0</v>
      </c>
      <c r="Y60">
        <f>BAWANA!AW60+BAWANA!AX60</f>
        <v>25.8</v>
      </c>
      <c r="Z60">
        <f>BAWANA!BD60+BAWANA!BE60</f>
        <v>25.8</v>
      </c>
      <c r="AA60">
        <f>BAWANA!X60+BAWANA!Y60</f>
        <v>25.8</v>
      </c>
      <c r="AB60">
        <f>BAWANA!AE60+BAWANA!AF60</f>
        <v>25.8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310</v>
      </c>
      <c r="C61">
        <f>BAWANA!C61</f>
        <v>0</v>
      </c>
      <c r="D61">
        <f>BAWANA!AL61</f>
        <v>218.39999999999998</v>
      </c>
      <c r="E61">
        <f>BAWANA!AM61</f>
        <v>0</v>
      </c>
      <c r="F61">
        <f t="shared" si="4"/>
        <v>248</v>
      </c>
      <c r="G61">
        <f t="shared" si="5"/>
        <v>218.39999999999998</v>
      </c>
      <c r="H61" s="113"/>
      <c r="I61">
        <f>BRPL_EOD!AI61+BRPL_EOD!AJ61</f>
        <v>82</v>
      </c>
      <c r="J61">
        <f>BYPL_EOD!AI61+BYPL_EOD!AJ61</f>
        <v>55.8</v>
      </c>
      <c r="K61">
        <f>MES_EOD!AI61+MES_EOD!AJ61</f>
        <v>5.65</v>
      </c>
      <c r="L61">
        <f>NDMC_EOD!AI61+NDMC_EOD!AJ61</f>
        <v>18.82</v>
      </c>
      <c r="M61">
        <f>TPDDL_EOD!AI61+TPDDL_EOD!AJ61</f>
        <v>56.12</v>
      </c>
      <c r="N61">
        <f t="shared" si="0"/>
        <v>218.39000000000001</v>
      </c>
      <c r="O61" s="113">
        <f t="shared" si="1"/>
        <v>9.9999999999624833E-3</v>
      </c>
      <c r="P61">
        <v>82.005133121581295</v>
      </c>
      <c r="Q61">
        <v>55.8</v>
      </c>
      <c r="R61">
        <v>5.65</v>
      </c>
      <c r="S61">
        <v>18.821222698031253</v>
      </c>
      <c r="T61">
        <v>56.123644180387416</v>
      </c>
      <c r="U61" s="115">
        <f t="shared" si="2"/>
        <v>218.39999999999998</v>
      </c>
      <c r="V61" s="113">
        <f t="shared" si="3"/>
        <v>0</v>
      </c>
      <c r="Y61">
        <f>BAWANA!AW61+BAWANA!AX61</f>
        <v>25.8</v>
      </c>
      <c r="Z61">
        <f>BAWANA!BD61+BAWANA!BE61</f>
        <v>25.8</v>
      </c>
      <c r="AA61">
        <f>BAWANA!X61+BAWANA!Y61</f>
        <v>25.8</v>
      </c>
      <c r="AB61">
        <f>BAWANA!AE61+BAWANA!AF61</f>
        <v>25.8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310</v>
      </c>
      <c r="C62">
        <f>BAWANA!C62</f>
        <v>0</v>
      </c>
      <c r="D62">
        <f>BAWANA!AL62</f>
        <v>218.39999999999998</v>
      </c>
      <c r="E62">
        <f>BAWANA!AM62</f>
        <v>0</v>
      </c>
      <c r="F62">
        <f t="shared" si="4"/>
        <v>248</v>
      </c>
      <c r="G62">
        <f t="shared" si="5"/>
        <v>218.39999999999998</v>
      </c>
      <c r="H62" s="113"/>
      <c r="I62">
        <f>BRPL_EOD!AI62+BRPL_EOD!AJ62</f>
        <v>82</v>
      </c>
      <c r="J62">
        <f>BYPL_EOD!AI62+BYPL_EOD!AJ62</f>
        <v>55.8</v>
      </c>
      <c r="K62">
        <f>MES_EOD!AI62+MES_EOD!AJ62</f>
        <v>5.65</v>
      </c>
      <c r="L62">
        <f>NDMC_EOD!AI62+NDMC_EOD!AJ62</f>
        <v>18.82</v>
      </c>
      <c r="M62">
        <f>TPDDL_EOD!AI62+TPDDL_EOD!AJ62</f>
        <v>56.12</v>
      </c>
      <c r="N62">
        <f t="shared" si="0"/>
        <v>218.39000000000001</v>
      </c>
      <c r="O62" s="113">
        <f t="shared" si="1"/>
        <v>9.9999999999624833E-3</v>
      </c>
      <c r="P62">
        <v>82.005133121581295</v>
      </c>
      <c r="Q62">
        <v>55.8</v>
      </c>
      <c r="R62">
        <v>5.65</v>
      </c>
      <c r="S62">
        <v>18.821222698031253</v>
      </c>
      <c r="T62">
        <v>56.123644180387416</v>
      </c>
      <c r="U62" s="115">
        <f t="shared" si="2"/>
        <v>218.39999999999998</v>
      </c>
      <c r="V62" s="113">
        <f t="shared" si="3"/>
        <v>0</v>
      </c>
      <c r="Y62">
        <f>BAWANA!AW62+BAWANA!AX62</f>
        <v>25.8</v>
      </c>
      <c r="Z62">
        <f>BAWANA!BD62+BAWANA!BE62</f>
        <v>25.8</v>
      </c>
      <c r="AA62">
        <f>BAWANA!X62+BAWANA!Y62</f>
        <v>25.8</v>
      </c>
      <c r="AB62">
        <f>BAWANA!AE62+BAWANA!AF62</f>
        <v>25.8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310</v>
      </c>
      <c r="C63">
        <f>BAWANA!C63</f>
        <v>0</v>
      </c>
      <c r="D63">
        <f>BAWANA!AL63</f>
        <v>218.39999999999998</v>
      </c>
      <c r="E63">
        <f>BAWANA!AM63</f>
        <v>0</v>
      </c>
      <c r="F63">
        <f t="shared" si="4"/>
        <v>248</v>
      </c>
      <c r="G63">
        <f t="shared" si="5"/>
        <v>218.39999999999998</v>
      </c>
      <c r="H63" s="113"/>
      <c r="I63">
        <f>BRPL_EOD!AI63+BRPL_EOD!AJ63</f>
        <v>82</v>
      </c>
      <c r="J63">
        <f>BYPL_EOD!AI63+BYPL_EOD!AJ63</f>
        <v>55.8</v>
      </c>
      <c r="K63">
        <f>MES_EOD!AI63+MES_EOD!AJ63</f>
        <v>5.65</v>
      </c>
      <c r="L63">
        <f>NDMC_EOD!AI63+NDMC_EOD!AJ63</f>
        <v>18.82</v>
      </c>
      <c r="M63">
        <f>TPDDL_EOD!AI63+TPDDL_EOD!AJ63</f>
        <v>56.12</v>
      </c>
      <c r="N63">
        <f t="shared" si="0"/>
        <v>218.39000000000001</v>
      </c>
      <c r="O63" s="113">
        <f t="shared" si="1"/>
        <v>9.9999999999624833E-3</v>
      </c>
      <c r="P63">
        <v>82.005133121581295</v>
      </c>
      <c r="Q63">
        <v>55.8</v>
      </c>
      <c r="R63">
        <v>5.65</v>
      </c>
      <c r="S63">
        <v>18.821222698031253</v>
      </c>
      <c r="T63">
        <v>56.123644180387416</v>
      </c>
      <c r="U63" s="115">
        <f t="shared" si="2"/>
        <v>218.39999999999998</v>
      </c>
      <c r="V63" s="113">
        <f t="shared" si="3"/>
        <v>0</v>
      </c>
      <c r="Y63">
        <f>BAWANA!AW63+BAWANA!AX63</f>
        <v>25.8</v>
      </c>
      <c r="Z63">
        <f>BAWANA!BD63+BAWANA!BE63</f>
        <v>25.8</v>
      </c>
      <c r="AA63">
        <f>BAWANA!X63+BAWANA!Y63</f>
        <v>25.8</v>
      </c>
      <c r="AB63">
        <f>BAWANA!AE63+BAWANA!AF63</f>
        <v>25.8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310</v>
      </c>
      <c r="C64">
        <f>BAWANA!C64</f>
        <v>0</v>
      </c>
      <c r="D64">
        <f>BAWANA!AL64</f>
        <v>218.39999999999998</v>
      </c>
      <c r="E64">
        <f>BAWANA!AM64</f>
        <v>0</v>
      </c>
      <c r="F64">
        <f t="shared" si="4"/>
        <v>248</v>
      </c>
      <c r="G64">
        <f t="shared" si="5"/>
        <v>218.39999999999998</v>
      </c>
      <c r="H64" s="113"/>
      <c r="I64">
        <f>BRPL_EOD!AI64+BRPL_EOD!AJ64</f>
        <v>82</v>
      </c>
      <c r="J64">
        <f>BYPL_EOD!AI64+BYPL_EOD!AJ64</f>
        <v>55.8</v>
      </c>
      <c r="K64">
        <f>MES_EOD!AI64+MES_EOD!AJ64</f>
        <v>5.65</v>
      </c>
      <c r="L64">
        <f>NDMC_EOD!AI64+NDMC_EOD!AJ64</f>
        <v>18.82</v>
      </c>
      <c r="M64">
        <f>TPDDL_EOD!AI64+TPDDL_EOD!AJ64</f>
        <v>56.12</v>
      </c>
      <c r="N64">
        <f t="shared" si="0"/>
        <v>218.39000000000001</v>
      </c>
      <c r="O64" s="113">
        <f t="shared" si="1"/>
        <v>9.9999999999624833E-3</v>
      </c>
      <c r="P64">
        <v>82.005133121581295</v>
      </c>
      <c r="Q64">
        <v>55.8</v>
      </c>
      <c r="R64">
        <v>5.65</v>
      </c>
      <c r="S64">
        <v>18.821222698031253</v>
      </c>
      <c r="T64">
        <v>56.123644180387416</v>
      </c>
      <c r="U64" s="115">
        <f t="shared" si="2"/>
        <v>218.39999999999998</v>
      </c>
      <c r="V64" s="113">
        <f t="shared" si="3"/>
        <v>0</v>
      </c>
      <c r="Y64">
        <f>BAWANA!AW64+BAWANA!AX64</f>
        <v>25.8</v>
      </c>
      <c r="Z64">
        <f>BAWANA!BD64+BAWANA!BE64</f>
        <v>25.8</v>
      </c>
      <c r="AA64">
        <f>BAWANA!X64+BAWANA!Y64</f>
        <v>25.8</v>
      </c>
      <c r="AB64">
        <f>BAWANA!AE64+BAWANA!AF64</f>
        <v>25.8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310</v>
      </c>
      <c r="C65">
        <f>BAWANA!C65</f>
        <v>0</v>
      </c>
      <c r="D65">
        <f>BAWANA!AL65</f>
        <v>218.39999999999998</v>
      </c>
      <c r="E65">
        <f>BAWANA!AM65</f>
        <v>0</v>
      </c>
      <c r="F65">
        <f t="shared" si="4"/>
        <v>248</v>
      </c>
      <c r="G65">
        <f t="shared" si="5"/>
        <v>218.39999999999998</v>
      </c>
      <c r="H65" s="113"/>
      <c r="I65">
        <f>BRPL_EOD!AI65+BRPL_EOD!AJ65</f>
        <v>82</v>
      </c>
      <c r="J65">
        <f>BYPL_EOD!AI65+BYPL_EOD!AJ65</f>
        <v>55.8</v>
      </c>
      <c r="K65">
        <f>MES_EOD!AI65+MES_EOD!AJ65</f>
        <v>5.65</v>
      </c>
      <c r="L65">
        <f>NDMC_EOD!AI65+NDMC_EOD!AJ65</f>
        <v>18.82</v>
      </c>
      <c r="M65">
        <f>TPDDL_EOD!AI65+TPDDL_EOD!AJ65</f>
        <v>56.12</v>
      </c>
      <c r="N65">
        <f t="shared" si="0"/>
        <v>218.39000000000001</v>
      </c>
      <c r="O65" s="113">
        <f t="shared" si="1"/>
        <v>9.9999999999624833E-3</v>
      </c>
      <c r="P65">
        <v>82.005133121581295</v>
      </c>
      <c r="Q65">
        <v>55.8</v>
      </c>
      <c r="R65">
        <v>5.65</v>
      </c>
      <c r="S65">
        <v>18.821222698031253</v>
      </c>
      <c r="T65">
        <v>56.123644180387416</v>
      </c>
      <c r="U65" s="115">
        <f t="shared" si="2"/>
        <v>218.39999999999998</v>
      </c>
      <c r="V65" s="113">
        <f t="shared" si="3"/>
        <v>0</v>
      </c>
      <c r="Y65">
        <f>BAWANA!AW65+BAWANA!AX65</f>
        <v>25.8</v>
      </c>
      <c r="Z65">
        <f>BAWANA!BD65+BAWANA!BE65</f>
        <v>25.8</v>
      </c>
      <c r="AA65">
        <f>BAWANA!X65+BAWANA!Y65</f>
        <v>25.8</v>
      </c>
      <c r="AB65">
        <f>BAWANA!AE65+BAWANA!AF65</f>
        <v>25.8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310</v>
      </c>
      <c r="C66">
        <f>BAWANA!C66</f>
        <v>0</v>
      </c>
      <c r="D66">
        <f>BAWANA!AL66</f>
        <v>218.39999999999998</v>
      </c>
      <c r="E66">
        <f>BAWANA!AM66</f>
        <v>0</v>
      </c>
      <c r="F66">
        <f t="shared" si="4"/>
        <v>248</v>
      </c>
      <c r="G66">
        <f t="shared" si="5"/>
        <v>218.39999999999998</v>
      </c>
      <c r="H66" s="113"/>
      <c r="I66">
        <f>BRPL_EOD!AI66+BRPL_EOD!AJ66</f>
        <v>82</v>
      </c>
      <c r="J66">
        <f>BYPL_EOD!AI66+BYPL_EOD!AJ66</f>
        <v>55.8</v>
      </c>
      <c r="K66">
        <f>MES_EOD!AI66+MES_EOD!AJ66</f>
        <v>5.65</v>
      </c>
      <c r="L66">
        <f>NDMC_EOD!AI66+NDMC_EOD!AJ66</f>
        <v>18.82</v>
      </c>
      <c r="M66">
        <f>TPDDL_EOD!AI66+TPDDL_EOD!AJ66</f>
        <v>56.12</v>
      </c>
      <c r="N66">
        <f t="shared" si="0"/>
        <v>218.39000000000001</v>
      </c>
      <c r="O66" s="113">
        <f t="shared" si="1"/>
        <v>9.9999999999624833E-3</v>
      </c>
      <c r="P66">
        <v>82.005133121581295</v>
      </c>
      <c r="Q66">
        <v>55.8</v>
      </c>
      <c r="R66">
        <v>5.65</v>
      </c>
      <c r="S66">
        <v>18.821222698031253</v>
      </c>
      <c r="T66">
        <v>56.123644180387416</v>
      </c>
      <c r="U66" s="115">
        <f t="shared" si="2"/>
        <v>218.39999999999998</v>
      </c>
      <c r="V66" s="113">
        <f t="shared" si="3"/>
        <v>0</v>
      </c>
      <c r="Y66">
        <f>BAWANA!AW66+BAWANA!AX66</f>
        <v>25.8</v>
      </c>
      <c r="Z66">
        <f>BAWANA!BD66+BAWANA!BE66</f>
        <v>25.8</v>
      </c>
      <c r="AA66">
        <f>BAWANA!X66+BAWANA!Y66</f>
        <v>25.8</v>
      </c>
      <c r="AB66">
        <f>BAWANA!AE66+BAWANA!AF66</f>
        <v>25.8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310</v>
      </c>
      <c r="C67">
        <f>BAWANA!C67</f>
        <v>0</v>
      </c>
      <c r="D67">
        <f>BAWANA!AL67</f>
        <v>218.39999999999998</v>
      </c>
      <c r="E67">
        <f>BAWANA!AM67</f>
        <v>0</v>
      </c>
      <c r="F67">
        <f t="shared" si="4"/>
        <v>248</v>
      </c>
      <c r="G67">
        <f t="shared" si="5"/>
        <v>218.39999999999998</v>
      </c>
      <c r="H67" s="113"/>
      <c r="I67">
        <f>BRPL_EOD!AI67+BRPL_EOD!AJ67</f>
        <v>82</v>
      </c>
      <c r="J67">
        <f>BYPL_EOD!AI67+BYPL_EOD!AJ67</f>
        <v>55.8</v>
      </c>
      <c r="K67">
        <f>MES_EOD!AI67+MES_EOD!AJ67</f>
        <v>5.65</v>
      </c>
      <c r="L67">
        <f>NDMC_EOD!AI67+NDMC_EOD!AJ67</f>
        <v>18.82</v>
      </c>
      <c r="M67">
        <f>TPDDL_EOD!AI67+TPDDL_EOD!AJ67</f>
        <v>56.12</v>
      </c>
      <c r="N67">
        <f t="shared" ref="N67:N98" si="7">SUM(I67:M67)</f>
        <v>218.39000000000001</v>
      </c>
      <c r="O67" s="113">
        <f t="shared" ref="O67:O98" si="8">G67-N67</f>
        <v>9.9999999999624833E-3</v>
      </c>
      <c r="P67">
        <v>82.005133121581295</v>
      </c>
      <c r="Q67">
        <v>55.8</v>
      </c>
      <c r="R67">
        <v>5.65</v>
      </c>
      <c r="S67">
        <v>18.821222698031253</v>
      </c>
      <c r="T67">
        <v>56.123644180387416</v>
      </c>
      <c r="U67" s="115">
        <f t="shared" ref="U67:U98" si="9">SUM(P67:T67)</f>
        <v>218.39999999999998</v>
      </c>
      <c r="V67" s="113">
        <f t="shared" ref="V67:V99" si="10">G67-U67</f>
        <v>0</v>
      </c>
      <c r="Y67">
        <f>BAWANA!AW67+BAWANA!AX67</f>
        <v>25.8</v>
      </c>
      <c r="Z67">
        <f>BAWANA!BD67+BAWANA!BE67</f>
        <v>25.8</v>
      </c>
      <c r="AA67">
        <f>BAWANA!X67+BAWANA!Y67</f>
        <v>25.8</v>
      </c>
      <c r="AB67">
        <f>BAWANA!AE67+BAWANA!AF67</f>
        <v>25.8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310</v>
      </c>
      <c r="C68">
        <f>BAWANA!C68</f>
        <v>0</v>
      </c>
      <c r="D68">
        <f>BAWANA!AL68</f>
        <v>218.39999999999998</v>
      </c>
      <c r="E68">
        <f>BAWANA!AM68</f>
        <v>0</v>
      </c>
      <c r="F68">
        <f t="shared" ref="F68:F98" si="11">(B68+C68)*0.8</f>
        <v>248</v>
      </c>
      <c r="G68">
        <f t="shared" ref="G68:G98" si="12">(D68+E68)</f>
        <v>218.39999999999998</v>
      </c>
      <c r="H68" s="113"/>
      <c r="I68">
        <f>BRPL_EOD!AI68+BRPL_EOD!AJ68</f>
        <v>82</v>
      </c>
      <c r="J68">
        <f>BYPL_EOD!AI68+BYPL_EOD!AJ68</f>
        <v>55.8</v>
      </c>
      <c r="K68">
        <f>MES_EOD!AI68+MES_EOD!AJ68</f>
        <v>5.65</v>
      </c>
      <c r="L68">
        <f>NDMC_EOD!AI68+NDMC_EOD!AJ68</f>
        <v>18.82</v>
      </c>
      <c r="M68">
        <f>TPDDL_EOD!AI68+TPDDL_EOD!AJ68</f>
        <v>56.12</v>
      </c>
      <c r="N68">
        <f t="shared" si="7"/>
        <v>218.39000000000001</v>
      </c>
      <c r="O68" s="113">
        <f t="shared" si="8"/>
        <v>9.9999999999624833E-3</v>
      </c>
      <c r="P68">
        <v>82.005133121581295</v>
      </c>
      <c r="Q68">
        <v>55.8</v>
      </c>
      <c r="R68">
        <v>5.65</v>
      </c>
      <c r="S68">
        <v>18.821222698031253</v>
      </c>
      <c r="T68">
        <v>56.123644180387416</v>
      </c>
      <c r="U68" s="115">
        <f t="shared" si="9"/>
        <v>218.39999999999998</v>
      </c>
      <c r="V68" s="113">
        <f t="shared" si="10"/>
        <v>0</v>
      </c>
      <c r="Y68">
        <f>BAWANA!AW68+BAWANA!AX68</f>
        <v>25.8</v>
      </c>
      <c r="Z68">
        <f>BAWANA!BD68+BAWANA!BE68</f>
        <v>25.8</v>
      </c>
      <c r="AA68">
        <f>BAWANA!X68+BAWANA!Y68</f>
        <v>25.8</v>
      </c>
      <c r="AB68">
        <f>BAWANA!AE68+BAWANA!AF68</f>
        <v>25.8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310</v>
      </c>
      <c r="C69">
        <f>BAWANA!C69</f>
        <v>0</v>
      </c>
      <c r="D69">
        <f>BAWANA!AL69</f>
        <v>218.39999999999998</v>
      </c>
      <c r="E69">
        <f>BAWANA!AM69</f>
        <v>0</v>
      </c>
      <c r="F69">
        <f t="shared" si="11"/>
        <v>248</v>
      </c>
      <c r="G69">
        <f t="shared" si="12"/>
        <v>218.39999999999998</v>
      </c>
      <c r="H69" s="113"/>
      <c r="I69">
        <f>BRPL_EOD!AI69+BRPL_EOD!AJ69</f>
        <v>82</v>
      </c>
      <c r="J69">
        <f>BYPL_EOD!AI69+BYPL_EOD!AJ69</f>
        <v>55.8</v>
      </c>
      <c r="K69">
        <f>MES_EOD!AI69+MES_EOD!AJ69</f>
        <v>5.65</v>
      </c>
      <c r="L69">
        <f>NDMC_EOD!AI69+NDMC_EOD!AJ69</f>
        <v>18.82</v>
      </c>
      <c r="M69">
        <f>TPDDL_EOD!AI69+TPDDL_EOD!AJ69</f>
        <v>56.12</v>
      </c>
      <c r="N69">
        <f t="shared" si="7"/>
        <v>218.39000000000001</v>
      </c>
      <c r="O69" s="113">
        <f t="shared" si="8"/>
        <v>9.9999999999624833E-3</v>
      </c>
      <c r="P69">
        <v>82.005133121581295</v>
      </c>
      <c r="Q69">
        <v>55.8</v>
      </c>
      <c r="R69">
        <v>5.65</v>
      </c>
      <c r="S69">
        <v>18.821222698031253</v>
      </c>
      <c r="T69">
        <v>56.123644180387416</v>
      </c>
      <c r="U69" s="115">
        <f t="shared" si="9"/>
        <v>218.39999999999998</v>
      </c>
      <c r="V69" s="113">
        <f t="shared" si="10"/>
        <v>0</v>
      </c>
      <c r="Y69">
        <f>BAWANA!AW69+BAWANA!AX69</f>
        <v>25.8</v>
      </c>
      <c r="Z69">
        <f>BAWANA!BD69+BAWANA!BE69</f>
        <v>25.8</v>
      </c>
      <c r="AA69">
        <f>BAWANA!X69+BAWANA!Y69</f>
        <v>25.8</v>
      </c>
      <c r="AB69">
        <f>BAWANA!AE69+BAWANA!AF69</f>
        <v>25.8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310</v>
      </c>
      <c r="C70">
        <f>BAWANA!C70</f>
        <v>0</v>
      </c>
      <c r="D70">
        <f>BAWANA!AL70</f>
        <v>218.39999999999998</v>
      </c>
      <c r="E70">
        <f>BAWANA!AM70</f>
        <v>0</v>
      </c>
      <c r="F70">
        <f t="shared" si="11"/>
        <v>248</v>
      </c>
      <c r="G70">
        <f t="shared" si="12"/>
        <v>218.39999999999998</v>
      </c>
      <c r="H70" s="113"/>
      <c r="I70">
        <f>BRPL_EOD!AI70+BRPL_EOD!AJ70</f>
        <v>82</v>
      </c>
      <c r="J70">
        <f>BYPL_EOD!AI70+BYPL_EOD!AJ70</f>
        <v>55.8</v>
      </c>
      <c r="K70">
        <f>MES_EOD!AI70+MES_EOD!AJ70</f>
        <v>5.65</v>
      </c>
      <c r="L70">
        <f>NDMC_EOD!AI70+NDMC_EOD!AJ70</f>
        <v>18.82</v>
      </c>
      <c r="M70">
        <f>TPDDL_EOD!AI70+TPDDL_EOD!AJ70</f>
        <v>56.12</v>
      </c>
      <c r="N70">
        <f t="shared" si="7"/>
        <v>218.39000000000001</v>
      </c>
      <c r="O70" s="113">
        <f t="shared" si="8"/>
        <v>9.9999999999624833E-3</v>
      </c>
      <c r="P70">
        <v>82.005133121581295</v>
      </c>
      <c r="Q70">
        <v>55.8</v>
      </c>
      <c r="R70">
        <v>5.65</v>
      </c>
      <c r="S70">
        <v>18.821222698031253</v>
      </c>
      <c r="T70">
        <v>56.123644180387416</v>
      </c>
      <c r="U70" s="115">
        <f t="shared" si="9"/>
        <v>218.39999999999998</v>
      </c>
      <c r="V70" s="113">
        <f t="shared" si="10"/>
        <v>0</v>
      </c>
      <c r="Y70">
        <f>BAWANA!AW70+BAWANA!AX70</f>
        <v>25.8</v>
      </c>
      <c r="Z70">
        <f>BAWANA!BD70+BAWANA!BE70</f>
        <v>25.8</v>
      </c>
      <c r="AA70">
        <f>BAWANA!X70+BAWANA!Y70</f>
        <v>25.8</v>
      </c>
      <c r="AB70">
        <f>BAWANA!AE70+BAWANA!AF70</f>
        <v>25.8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310</v>
      </c>
      <c r="C71">
        <f>BAWANA!C71</f>
        <v>0</v>
      </c>
      <c r="D71">
        <f>BAWANA!AL71</f>
        <v>233.5</v>
      </c>
      <c r="E71">
        <f>BAWANA!AM71</f>
        <v>0</v>
      </c>
      <c r="F71">
        <f t="shared" si="11"/>
        <v>248</v>
      </c>
      <c r="G71">
        <f t="shared" si="12"/>
        <v>233.5</v>
      </c>
      <c r="H71" s="113"/>
      <c r="I71">
        <f>BRPL_EOD!AI71+BRPL_EOD!AJ71</f>
        <v>82</v>
      </c>
      <c r="J71">
        <f>BYPL_EOD!AI71+BYPL_EOD!AJ71</f>
        <v>55.8</v>
      </c>
      <c r="K71">
        <f>MES_EOD!AI71+MES_EOD!AJ71</f>
        <v>5.65</v>
      </c>
      <c r="L71">
        <f>NDMC_EOD!AI71+NDMC_EOD!AJ71</f>
        <v>22.62</v>
      </c>
      <c r="M71">
        <f>TPDDL_EOD!AI71+TPDDL_EOD!AJ71</f>
        <v>67.430000000000007</v>
      </c>
      <c r="N71">
        <f t="shared" si="7"/>
        <v>233.50000000000003</v>
      </c>
      <c r="O71" s="113">
        <f t="shared" si="8"/>
        <v>0</v>
      </c>
      <c r="P71">
        <v>81.999999999999986</v>
      </c>
      <c r="Q71">
        <v>55.79999999999999</v>
      </c>
      <c r="R71">
        <v>5.6499999999999995</v>
      </c>
      <c r="S71">
        <v>22.619999999999997</v>
      </c>
      <c r="T71">
        <v>67.429999999999993</v>
      </c>
      <c r="U71" s="115">
        <f t="shared" si="9"/>
        <v>233.5</v>
      </c>
      <c r="V71" s="113">
        <f t="shared" si="10"/>
        <v>0</v>
      </c>
      <c r="Y71">
        <f>BAWANA!AW71+BAWANA!AX71</f>
        <v>18.25</v>
      </c>
      <c r="Z71">
        <f>BAWANA!BD71+BAWANA!BE71</f>
        <v>18.25</v>
      </c>
      <c r="AA71">
        <f>BAWANA!X71+BAWANA!Y71</f>
        <v>18.25</v>
      </c>
      <c r="AB71">
        <f>BAWANA!AE71+BAWANA!AF71</f>
        <v>18.25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310</v>
      </c>
      <c r="C72">
        <f>BAWANA!C72</f>
        <v>0</v>
      </c>
      <c r="D72">
        <f>BAWANA!AL72</f>
        <v>233.5</v>
      </c>
      <c r="E72">
        <f>BAWANA!AM72</f>
        <v>0</v>
      </c>
      <c r="F72">
        <f t="shared" si="11"/>
        <v>248</v>
      </c>
      <c r="G72">
        <f t="shared" si="12"/>
        <v>233.5</v>
      </c>
      <c r="H72" s="113"/>
      <c r="I72">
        <f>BRPL_EOD!AI72+BRPL_EOD!AJ72</f>
        <v>82</v>
      </c>
      <c r="J72">
        <f>BYPL_EOD!AI72+BYPL_EOD!AJ72</f>
        <v>55.8</v>
      </c>
      <c r="K72">
        <f>MES_EOD!AI72+MES_EOD!AJ72</f>
        <v>5.65</v>
      </c>
      <c r="L72">
        <f>NDMC_EOD!AI72+NDMC_EOD!AJ72</f>
        <v>22.62</v>
      </c>
      <c r="M72">
        <f>TPDDL_EOD!AI72+TPDDL_EOD!AJ72</f>
        <v>67.430000000000007</v>
      </c>
      <c r="N72">
        <f t="shared" si="7"/>
        <v>233.50000000000003</v>
      </c>
      <c r="O72" s="113">
        <f t="shared" si="8"/>
        <v>0</v>
      </c>
      <c r="P72">
        <v>81.999999999999986</v>
      </c>
      <c r="Q72">
        <v>55.79999999999999</v>
      </c>
      <c r="R72">
        <v>5.6499999999999995</v>
      </c>
      <c r="S72">
        <v>22.619999999999997</v>
      </c>
      <c r="T72">
        <v>67.429999999999993</v>
      </c>
      <c r="U72" s="115">
        <f t="shared" si="9"/>
        <v>233.5</v>
      </c>
      <c r="V72" s="113">
        <f t="shared" si="10"/>
        <v>0</v>
      </c>
      <c r="Y72">
        <f>BAWANA!AW72+BAWANA!AX72</f>
        <v>18.25</v>
      </c>
      <c r="Z72">
        <f>BAWANA!BD72+BAWANA!BE72</f>
        <v>18.25</v>
      </c>
      <c r="AA72">
        <f>BAWANA!X72+BAWANA!Y72</f>
        <v>18.25</v>
      </c>
      <c r="AB72">
        <f>BAWANA!AE72+BAWANA!AF72</f>
        <v>18.25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310</v>
      </c>
      <c r="C73">
        <f>BAWANA!C73</f>
        <v>0</v>
      </c>
      <c r="D73">
        <f>BAWANA!AL73</f>
        <v>248</v>
      </c>
      <c r="E73">
        <f>BAWANA!AM73</f>
        <v>0</v>
      </c>
      <c r="F73">
        <f t="shared" si="11"/>
        <v>248</v>
      </c>
      <c r="G73">
        <f t="shared" si="12"/>
        <v>248</v>
      </c>
      <c r="H73" s="113"/>
      <c r="I73">
        <f>BRPL_EOD!AI73+BRPL_EOD!AJ73</f>
        <v>96.5</v>
      </c>
      <c r="J73">
        <f>BYPL_EOD!AI73+BYPL_EOD!AJ73</f>
        <v>55.8</v>
      </c>
      <c r="K73">
        <f>MES_EOD!AI73+MES_EOD!AJ73</f>
        <v>5.65</v>
      </c>
      <c r="L73">
        <f>NDMC_EOD!AI73+NDMC_EOD!AJ73</f>
        <v>22.62</v>
      </c>
      <c r="M73">
        <f>TPDDL_EOD!AI73+TPDDL_EOD!AJ73</f>
        <v>67.430000000000007</v>
      </c>
      <c r="N73">
        <f t="shared" si="7"/>
        <v>248.00000000000003</v>
      </c>
      <c r="O73" s="113">
        <f t="shared" si="8"/>
        <v>0</v>
      </c>
      <c r="P73">
        <v>96.499999999999986</v>
      </c>
      <c r="Q73">
        <v>55.79999999999999</v>
      </c>
      <c r="R73">
        <v>5.6499999999999995</v>
      </c>
      <c r="S73">
        <v>22.619999999999997</v>
      </c>
      <c r="T73">
        <v>67.429999999999993</v>
      </c>
      <c r="U73" s="115">
        <f t="shared" si="9"/>
        <v>248</v>
      </c>
      <c r="V73" s="113">
        <f t="shared" si="10"/>
        <v>0</v>
      </c>
      <c r="Y73">
        <f>BAWANA!AW73+BAWANA!AX73</f>
        <v>11</v>
      </c>
      <c r="Z73">
        <f>BAWANA!BD73+BAWANA!BE73</f>
        <v>11</v>
      </c>
      <c r="AA73">
        <f>BAWANA!X73+BAWANA!Y73</f>
        <v>11</v>
      </c>
      <c r="AB73">
        <f>BAWANA!AE73+BAWANA!AF73</f>
        <v>11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310</v>
      </c>
      <c r="C74">
        <f>BAWANA!C74</f>
        <v>0</v>
      </c>
      <c r="D74">
        <f>BAWANA!AL74</f>
        <v>248</v>
      </c>
      <c r="E74">
        <f>BAWANA!AM74</f>
        <v>0</v>
      </c>
      <c r="F74">
        <f t="shared" si="11"/>
        <v>248</v>
      </c>
      <c r="G74">
        <f t="shared" si="12"/>
        <v>248</v>
      </c>
      <c r="H74" s="113"/>
      <c r="I74">
        <f>BRPL_EOD!AI74+BRPL_EOD!AJ74</f>
        <v>96.5</v>
      </c>
      <c r="J74">
        <f>BYPL_EOD!AI74+BYPL_EOD!AJ74</f>
        <v>55.8</v>
      </c>
      <c r="K74">
        <f>MES_EOD!AI74+MES_EOD!AJ74</f>
        <v>5.65</v>
      </c>
      <c r="L74">
        <f>NDMC_EOD!AI74+NDMC_EOD!AJ74</f>
        <v>22.62</v>
      </c>
      <c r="M74">
        <f>TPDDL_EOD!AI74+TPDDL_EOD!AJ74</f>
        <v>67.430000000000007</v>
      </c>
      <c r="N74">
        <f t="shared" si="7"/>
        <v>248.00000000000003</v>
      </c>
      <c r="O74" s="113">
        <f t="shared" si="8"/>
        <v>0</v>
      </c>
      <c r="P74">
        <v>96.499999999999986</v>
      </c>
      <c r="Q74">
        <v>55.79999999999999</v>
      </c>
      <c r="R74">
        <v>5.6499999999999995</v>
      </c>
      <c r="S74">
        <v>22.619999999999997</v>
      </c>
      <c r="T74">
        <v>67.429999999999993</v>
      </c>
      <c r="U74" s="115">
        <f t="shared" si="9"/>
        <v>248</v>
      </c>
      <c r="V74" s="113">
        <f t="shared" si="10"/>
        <v>0</v>
      </c>
      <c r="Y74">
        <f>BAWANA!AW74+BAWANA!AX74</f>
        <v>11</v>
      </c>
      <c r="Z74">
        <f>BAWANA!BD74+BAWANA!BE74</f>
        <v>11</v>
      </c>
      <c r="AA74">
        <f>BAWANA!X74+BAWANA!Y74</f>
        <v>11</v>
      </c>
      <c r="AB74">
        <f>BAWANA!AE74+BAWANA!AF74</f>
        <v>11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310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248</v>
      </c>
      <c r="G75">
        <f t="shared" si="12"/>
        <v>248</v>
      </c>
      <c r="H75" s="113"/>
      <c r="I75">
        <f>BRPL_EOD!AI75+BRPL_EOD!AJ75</f>
        <v>96.5</v>
      </c>
      <c r="J75">
        <f>BYPL_EOD!AI75+BYPL_EOD!AJ75</f>
        <v>55.8</v>
      </c>
      <c r="K75">
        <f>MES_EOD!AI75+MES_EOD!AJ75</f>
        <v>5.65</v>
      </c>
      <c r="L75">
        <f>NDMC_EOD!AI75+NDMC_EOD!AJ75</f>
        <v>22.62</v>
      </c>
      <c r="M75">
        <f>TPDDL_EOD!AI75+TPDDL_EOD!AJ75</f>
        <v>67.430000000000007</v>
      </c>
      <c r="N75">
        <f t="shared" si="7"/>
        <v>248.00000000000003</v>
      </c>
      <c r="O75" s="113">
        <f t="shared" si="8"/>
        <v>0</v>
      </c>
      <c r="P75">
        <v>96.499999999999986</v>
      </c>
      <c r="Q75">
        <v>55.79999999999999</v>
      </c>
      <c r="R75">
        <v>5.6499999999999995</v>
      </c>
      <c r="S75">
        <v>22.619999999999997</v>
      </c>
      <c r="T75">
        <v>67.429999999999993</v>
      </c>
      <c r="U75" s="115">
        <f t="shared" si="9"/>
        <v>248</v>
      </c>
      <c r="V75" s="113">
        <f t="shared" si="10"/>
        <v>0</v>
      </c>
      <c r="Y75">
        <f>BAWANA!AW75+BAWANA!AX75</f>
        <v>31</v>
      </c>
      <c r="Z75">
        <f>BAWANA!BD75+BAWANA!BE75</f>
        <v>0</v>
      </c>
      <c r="AA75">
        <f>BAWANA!X75+BAWANA!Y75</f>
        <v>31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310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248</v>
      </c>
      <c r="G76">
        <f t="shared" si="12"/>
        <v>248</v>
      </c>
      <c r="H76" s="113"/>
      <c r="I76">
        <f>BRPL_EOD!AI76+BRPL_EOD!AJ76</f>
        <v>96.5</v>
      </c>
      <c r="J76">
        <f>BYPL_EOD!AI76+BYPL_EOD!AJ76</f>
        <v>55.8</v>
      </c>
      <c r="K76">
        <f>MES_EOD!AI76+MES_EOD!AJ76</f>
        <v>5.65</v>
      </c>
      <c r="L76">
        <f>NDMC_EOD!AI76+NDMC_EOD!AJ76</f>
        <v>22.62</v>
      </c>
      <c r="M76">
        <f>TPDDL_EOD!AI76+TPDDL_EOD!AJ76</f>
        <v>67.430000000000007</v>
      </c>
      <c r="N76">
        <f t="shared" si="7"/>
        <v>248.00000000000003</v>
      </c>
      <c r="O76" s="113">
        <f t="shared" si="8"/>
        <v>0</v>
      </c>
      <c r="P76">
        <v>96.499999999999986</v>
      </c>
      <c r="Q76">
        <v>55.79999999999999</v>
      </c>
      <c r="R76">
        <v>5.6499999999999995</v>
      </c>
      <c r="S76">
        <v>22.619999999999997</v>
      </c>
      <c r="T76">
        <v>67.429999999999993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310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248</v>
      </c>
      <c r="G77">
        <f t="shared" si="12"/>
        <v>248</v>
      </c>
      <c r="H77" s="113"/>
      <c r="I77">
        <f>BRPL_EOD!AI77+BRPL_EOD!AJ77</f>
        <v>96.5</v>
      </c>
      <c r="J77">
        <f>BYPL_EOD!AI77+BYPL_EOD!AJ77</f>
        <v>55.8</v>
      </c>
      <c r="K77">
        <f>MES_EOD!AI77+MES_EOD!AJ77</f>
        <v>5.65</v>
      </c>
      <c r="L77">
        <f>NDMC_EOD!AI77+NDMC_EOD!AJ77</f>
        <v>22.62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96.499999999999986</v>
      </c>
      <c r="Q77">
        <v>55.79999999999999</v>
      </c>
      <c r="R77">
        <v>5.6499999999999995</v>
      </c>
      <c r="S77">
        <v>22.619999999999997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310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248</v>
      </c>
      <c r="G78">
        <f t="shared" si="12"/>
        <v>248</v>
      </c>
      <c r="H78" s="113"/>
      <c r="I78">
        <f>BRPL_EOD!AI78+BRPL_EOD!AJ78</f>
        <v>96.5</v>
      </c>
      <c r="J78">
        <f>BYPL_EOD!AI78+BYPL_EOD!AJ78</f>
        <v>55.8</v>
      </c>
      <c r="K78">
        <f>MES_EOD!AI78+MES_EOD!AJ78</f>
        <v>5.65</v>
      </c>
      <c r="L78">
        <f>NDMC_EOD!AI78+NDMC_EOD!AJ78</f>
        <v>22.62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96.499999999999986</v>
      </c>
      <c r="Q78">
        <v>55.79999999999999</v>
      </c>
      <c r="R78">
        <v>5.6499999999999995</v>
      </c>
      <c r="S78">
        <v>22.619999999999997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310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248</v>
      </c>
      <c r="G79">
        <f t="shared" si="12"/>
        <v>248</v>
      </c>
      <c r="H79" s="113"/>
      <c r="I79">
        <f>BRPL_EOD!AI79+BRPL_EOD!AJ79</f>
        <v>96.5</v>
      </c>
      <c r="J79">
        <f>BYPL_EOD!AI79+BYPL_EOD!AJ79</f>
        <v>55.8</v>
      </c>
      <c r="K79">
        <f>MES_EOD!AI79+MES_EOD!AJ79</f>
        <v>5.65</v>
      </c>
      <c r="L79">
        <f>NDMC_EOD!AI79+NDMC_EOD!AJ79</f>
        <v>22.62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96.499999999999986</v>
      </c>
      <c r="Q79">
        <v>55.79999999999999</v>
      </c>
      <c r="R79">
        <v>5.6499999999999995</v>
      </c>
      <c r="S79">
        <v>22.619999999999997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310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248</v>
      </c>
      <c r="G80">
        <f t="shared" si="12"/>
        <v>248</v>
      </c>
      <c r="H80" s="113"/>
      <c r="I80">
        <f>BRPL_EOD!AI80+BRPL_EOD!AJ80</f>
        <v>96.5</v>
      </c>
      <c r="J80">
        <f>BYPL_EOD!AI80+BYPL_EOD!AJ80</f>
        <v>55.8</v>
      </c>
      <c r="K80">
        <f>MES_EOD!AI80+MES_EOD!AJ80</f>
        <v>5.65</v>
      </c>
      <c r="L80">
        <f>NDMC_EOD!AI80+NDMC_EOD!AJ80</f>
        <v>22.62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96.499999999999986</v>
      </c>
      <c r="Q80">
        <v>55.79999999999999</v>
      </c>
      <c r="R80">
        <v>5.6499999999999995</v>
      </c>
      <c r="S80">
        <v>22.619999999999997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310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248</v>
      </c>
      <c r="G81">
        <f t="shared" si="12"/>
        <v>248</v>
      </c>
      <c r="H81" s="113"/>
      <c r="I81">
        <f>BRPL_EOD!AI81+BRPL_EOD!AJ81</f>
        <v>96.5</v>
      </c>
      <c r="J81">
        <f>BYPL_EOD!AI81+BYPL_EOD!AJ81</f>
        <v>55.8</v>
      </c>
      <c r="K81">
        <f>MES_EOD!AI81+MES_EOD!AJ81</f>
        <v>5.65</v>
      </c>
      <c r="L81">
        <f>NDMC_EOD!AI81+NDMC_EOD!AJ81</f>
        <v>22.62</v>
      </c>
      <c r="M81">
        <f>TPDDL_EOD!AI81+TPDDL_EOD!AJ81</f>
        <v>67.430000000000007</v>
      </c>
      <c r="N81">
        <f t="shared" si="7"/>
        <v>248.00000000000003</v>
      </c>
      <c r="O81" s="113">
        <f t="shared" si="8"/>
        <v>0</v>
      </c>
      <c r="P81">
        <v>96.499999999999986</v>
      </c>
      <c r="Q81">
        <v>55.79999999999999</v>
      </c>
      <c r="R81">
        <v>5.6499999999999995</v>
      </c>
      <c r="S81">
        <v>22.619999999999997</v>
      </c>
      <c r="T81">
        <v>67.429999999999993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310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248</v>
      </c>
      <c r="G82">
        <f t="shared" si="12"/>
        <v>248</v>
      </c>
      <c r="H82" s="113"/>
      <c r="I82">
        <f>BRPL_EOD!AI82+BRPL_EOD!AJ82</f>
        <v>96.5</v>
      </c>
      <c r="J82">
        <f>BYPL_EOD!AI82+BYPL_EOD!AJ82</f>
        <v>55.8</v>
      </c>
      <c r="K82">
        <f>MES_EOD!AI82+MES_EOD!AJ82</f>
        <v>5.65</v>
      </c>
      <c r="L82">
        <f>NDMC_EOD!AI82+NDMC_EOD!AJ82</f>
        <v>22.62</v>
      </c>
      <c r="M82">
        <f>TPDDL_EOD!AI82+TPDDL_EOD!AJ82</f>
        <v>67.430000000000007</v>
      </c>
      <c r="N82">
        <f t="shared" si="7"/>
        <v>248.00000000000003</v>
      </c>
      <c r="O82" s="113">
        <f t="shared" si="8"/>
        <v>0</v>
      </c>
      <c r="P82">
        <v>96.499999999999986</v>
      </c>
      <c r="Q82">
        <v>55.79999999999999</v>
      </c>
      <c r="R82">
        <v>5.6499999999999995</v>
      </c>
      <c r="S82">
        <v>22.619999999999997</v>
      </c>
      <c r="T82">
        <v>67.429999999999993</v>
      </c>
      <c r="U82" s="115">
        <f t="shared" si="9"/>
        <v>248</v>
      </c>
      <c r="V82" s="11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310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248</v>
      </c>
      <c r="G83">
        <f t="shared" si="12"/>
        <v>248</v>
      </c>
      <c r="H83" s="113"/>
      <c r="I83">
        <f>BRPL_EOD!AI83+BRPL_EOD!AJ83</f>
        <v>96.5</v>
      </c>
      <c r="J83">
        <f>BYPL_EOD!AI83+BYPL_EOD!AJ83</f>
        <v>55.8</v>
      </c>
      <c r="K83">
        <f>MES_EOD!AI83+MES_EOD!AJ83</f>
        <v>5.65</v>
      </c>
      <c r="L83">
        <f>NDMC_EOD!AI83+NDMC_EOD!AJ83</f>
        <v>22.62</v>
      </c>
      <c r="M83">
        <f>TPDDL_EOD!AI83+TPDDL_EOD!AJ83</f>
        <v>67.430000000000007</v>
      </c>
      <c r="N83">
        <f t="shared" si="7"/>
        <v>248.00000000000003</v>
      </c>
      <c r="O83" s="113">
        <f t="shared" si="8"/>
        <v>0</v>
      </c>
      <c r="P83">
        <v>96.499999999999986</v>
      </c>
      <c r="Q83">
        <v>55.79999999999999</v>
      </c>
      <c r="R83">
        <v>5.6499999999999995</v>
      </c>
      <c r="S83">
        <v>22.619999999999997</v>
      </c>
      <c r="T83">
        <v>67.429999999999993</v>
      </c>
      <c r="U83" s="115">
        <f t="shared" si="9"/>
        <v>248</v>
      </c>
      <c r="V83" s="113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310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248</v>
      </c>
      <c r="G84">
        <f t="shared" si="12"/>
        <v>248</v>
      </c>
      <c r="H84" s="113"/>
      <c r="I84">
        <f>BRPL_EOD!AI84+BRPL_EOD!AJ84</f>
        <v>96.5</v>
      </c>
      <c r="J84">
        <f>BYPL_EOD!AI84+BYPL_EOD!AJ84</f>
        <v>55.8</v>
      </c>
      <c r="K84">
        <f>MES_EOD!AI84+MES_EOD!AJ84</f>
        <v>5.65</v>
      </c>
      <c r="L84">
        <f>NDMC_EOD!AI84+NDMC_EOD!AJ84</f>
        <v>22.62</v>
      </c>
      <c r="M84">
        <f>TPDDL_EOD!AI84+TPDDL_EOD!AJ84</f>
        <v>67.430000000000007</v>
      </c>
      <c r="N84">
        <f t="shared" si="7"/>
        <v>248.00000000000003</v>
      </c>
      <c r="O84" s="113">
        <f t="shared" si="8"/>
        <v>0</v>
      </c>
      <c r="P84">
        <v>96.499999999999986</v>
      </c>
      <c r="Q84">
        <v>55.79999999999999</v>
      </c>
      <c r="R84">
        <v>5.6499999999999995</v>
      </c>
      <c r="S84">
        <v>22.619999999999997</v>
      </c>
      <c r="T84">
        <v>67.429999999999993</v>
      </c>
      <c r="U84" s="115">
        <f t="shared" si="9"/>
        <v>248</v>
      </c>
      <c r="V84" s="113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310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248</v>
      </c>
      <c r="G85">
        <f t="shared" si="12"/>
        <v>248</v>
      </c>
      <c r="H85" s="113"/>
      <c r="I85">
        <f>BRPL_EOD!AI85+BRPL_EOD!AJ85</f>
        <v>96.5</v>
      </c>
      <c r="J85">
        <f>BYPL_EOD!AI85+BYPL_EOD!AJ85</f>
        <v>55.8</v>
      </c>
      <c r="K85">
        <f>MES_EOD!AI85+MES_EOD!AJ85</f>
        <v>5.65</v>
      </c>
      <c r="L85">
        <f>NDMC_EOD!AI85+NDMC_EOD!AJ85</f>
        <v>22.62</v>
      </c>
      <c r="M85">
        <f>TPDDL_EOD!AI85+TPDDL_EOD!AJ85</f>
        <v>67.430000000000007</v>
      </c>
      <c r="N85">
        <f t="shared" si="7"/>
        <v>248.00000000000003</v>
      </c>
      <c r="O85" s="113">
        <f t="shared" si="8"/>
        <v>0</v>
      </c>
      <c r="P85">
        <v>96.499999999999986</v>
      </c>
      <c r="Q85">
        <v>55.79999999999999</v>
      </c>
      <c r="R85">
        <v>5.6499999999999995</v>
      </c>
      <c r="S85">
        <v>22.619999999999997</v>
      </c>
      <c r="T85">
        <v>67.429999999999993</v>
      </c>
      <c r="U85" s="115">
        <f t="shared" si="9"/>
        <v>248</v>
      </c>
      <c r="V85" s="113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310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248</v>
      </c>
      <c r="G86">
        <f t="shared" si="12"/>
        <v>248</v>
      </c>
      <c r="H86" s="113"/>
      <c r="I86">
        <f>BRPL_EOD!AI86+BRPL_EOD!AJ86</f>
        <v>96.5</v>
      </c>
      <c r="J86">
        <f>BYPL_EOD!AI86+BYPL_EOD!AJ86</f>
        <v>55.8</v>
      </c>
      <c r="K86">
        <f>MES_EOD!AI86+MES_EOD!AJ86</f>
        <v>5.65</v>
      </c>
      <c r="L86">
        <f>NDMC_EOD!AI86+NDMC_EOD!AJ86</f>
        <v>22.62</v>
      </c>
      <c r="M86">
        <f>TPDDL_EOD!AI86+TPDDL_EOD!AJ86</f>
        <v>67.430000000000007</v>
      </c>
      <c r="N86">
        <f t="shared" si="7"/>
        <v>248.00000000000003</v>
      </c>
      <c r="O86" s="113">
        <f t="shared" si="8"/>
        <v>0</v>
      </c>
      <c r="P86">
        <v>96.499999999999986</v>
      </c>
      <c r="Q86">
        <v>55.79999999999999</v>
      </c>
      <c r="R86">
        <v>5.6499999999999995</v>
      </c>
      <c r="S86">
        <v>22.619999999999997</v>
      </c>
      <c r="T86">
        <v>67.429999999999993</v>
      </c>
      <c r="U86" s="115">
        <f t="shared" si="9"/>
        <v>248</v>
      </c>
      <c r="V86" s="113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310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248</v>
      </c>
      <c r="G87">
        <f t="shared" si="12"/>
        <v>248</v>
      </c>
      <c r="H87" s="113"/>
      <c r="I87">
        <f>BRPL_EOD!AI87+BRPL_EOD!AJ87</f>
        <v>96.5</v>
      </c>
      <c r="J87">
        <f>BYPL_EOD!AI87+BYPL_EOD!AJ87</f>
        <v>55.8</v>
      </c>
      <c r="K87">
        <f>MES_EOD!AI87+MES_EOD!AJ87</f>
        <v>5.65</v>
      </c>
      <c r="L87">
        <f>NDMC_EOD!AI87+NDMC_EOD!AJ87</f>
        <v>22.62</v>
      </c>
      <c r="M87">
        <f>TPDDL_EOD!AI87+TPDDL_EOD!AJ87</f>
        <v>67.430000000000007</v>
      </c>
      <c r="N87">
        <f t="shared" si="7"/>
        <v>248.00000000000003</v>
      </c>
      <c r="O87" s="113">
        <f t="shared" si="8"/>
        <v>0</v>
      </c>
      <c r="P87">
        <v>96.499999999999986</v>
      </c>
      <c r="Q87">
        <v>55.79999999999999</v>
      </c>
      <c r="R87">
        <v>5.6499999999999995</v>
      </c>
      <c r="S87">
        <v>22.619999999999997</v>
      </c>
      <c r="T87">
        <v>67.429999999999993</v>
      </c>
      <c r="U87" s="115">
        <f t="shared" si="9"/>
        <v>248</v>
      </c>
      <c r="V87" s="113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310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248</v>
      </c>
      <c r="G88">
        <f t="shared" si="12"/>
        <v>248</v>
      </c>
      <c r="H88" s="113"/>
      <c r="I88">
        <f>BRPL_EOD!AI88+BRPL_EOD!AJ88</f>
        <v>96.5</v>
      </c>
      <c r="J88">
        <f>BYPL_EOD!AI88+BYPL_EOD!AJ88</f>
        <v>55.8</v>
      </c>
      <c r="K88">
        <f>MES_EOD!AI88+MES_EOD!AJ88</f>
        <v>5.65</v>
      </c>
      <c r="L88">
        <f>NDMC_EOD!AI88+NDMC_EOD!AJ88</f>
        <v>22.62</v>
      </c>
      <c r="M88">
        <f>TPDDL_EOD!AI88+TPDDL_EOD!AJ88</f>
        <v>67.430000000000007</v>
      </c>
      <c r="N88">
        <f t="shared" si="7"/>
        <v>248.00000000000003</v>
      </c>
      <c r="O88" s="113">
        <f t="shared" si="8"/>
        <v>0</v>
      </c>
      <c r="P88">
        <v>96.499999999999986</v>
      </c>
      <c r="Q88">
        <v>55.79999999999999</v>
      </c>
      <c r="R88">
        <v>5.6499999999999995</v>
      </c>
      <c r="S88">
        <v>22.619999999999997</v>
      </c>
      <c r="T88">
        <v>67.429999999999993</v>
      </c>
      <c r="U88" s="115">
        <f t="shared" si="9"/>
        <v>248</v>
      </c>
      <c r="V88" s="113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310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248</v>
      </c>
      <c r="G89">
        <f t="shared" si="12"/>
        <v>248</v>
      </c>
      <c r="H89" s="113"/>
      <c r="I89">
        <f>BRPL_EOD!AI89+BRPL_EOD!AJ89</f>
        <v>96.5</v>
      </c>
      <c r="J89">
        <f>BYPL_EOD!AI89+BYPL_EOD!AJ89</f>
        <v>55.8</v>
      </c>
      <c r="K89">
        <f>MES_EOD!AI89+MES_EOD!AJ89</f>
        <v>5.65</v>
      </c>
      <c r="L89">
        <f>NDMC_EOD!AI89+NDMC_EOD!AJ89</f>
        <v>22.62</v>
      </c>
      <c r="M89">
        <f>TPDDL_EOD!AI89+TPDDL_EOD!AJ89</f>
        <v>67.430000000000007</v>
      </c>
      <c r="N89">
        <f t="shared" si="7"/>
        <v>248.00000000000003</v>
      </c>
      <c r="O89" s="113">
        <f t="shared" si="8"/>
        <v>0</v>
      </c>
      <c r="P89">
        <v>96.499999999999986</v>
      </c>
      <c r="Q89">
        <v>55.79999999999999</v>
      </c>
      <c r="R89">
        <v>5.6499999999999995</v>
      </c>
      <c r="S89">
        <v>22.619999999999997</v>
      </c>
      <c r="T89">
        <v>67.429999999999993</v>
      </c>
      <c r="U89" s="115">
        <f t="shared" si="9"/>
        <v>248</v>
      </c>
      <c r="V89" s="113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310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248</v>
      </c>
      <c r="G90">
        <f t="shared" si="12"/>
        <v>248</v>
      </c>
      <c r="H90" s="113"/>
      <c r="I90">
        <f>BRPL_EOD!AI90+BRPL_EOD!AJ90</f>
        <v>96.5</v>
      </c>
      <c r="J90">
        <f>BYPL_EOD!AI90+BYPL_EOD!AJ90</f>
        <v>55.8</v>
      </c>
      <c r="K90">
        <f>MES_EOD!AI90+MES_EOD!AJ90</f>
        <v>5.65</v>
      </c>
      <c r="L90">
        <f>NDMC_EOD!AI90+NDMC_EOD!AJ90</f>
        <v>22.62</v>
      </c>
      <c r="M90">
        <f>TPDDL_EOD!AI90+TPDDL_EOD!AJ90</f>
        <v>67.430000000000007</v>
      </c>
      <c r="N90">
        <f t="shared" si="7"/>
        <v>248.00000000000003</v>
      </c>
      <c r="O90" s="113">
        <f t="shared" si="8"/>
        <v>0</v>
      </c>
      <c r="P90">
        <v>96.499999999999986</v>
      </c>
      <c r="Q90">
        <v>55.79999999999999</v>
      </c>
      <c r="R90">
        <v>5.6499999999999995</v>
      </c>
      <c r="S90">
        <v>22.619999999999997</v>
      </c>
      <c r="T90">
        <v>67.429999999999993</v>
      </c>
      <c r="U90" s="115">
        <f t="shared" si="9"/>
        <v>248</v>
      </c>
      <c r="V90" s="113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310</v>
      </c>
      <c r="C91">
        <f>BAWANA!C91</f>
        <v>0</v>
      </c>
      <c r="D91">
        <f>BAWANA!AL91</f>
        <v>248</v>
      </c>
      <c r="E91">
        <f>BAWANA!AM91</f>
        <v>0</v>
      </c>
      <c r="F91">
        <f t="shared" si="11"/>
        <v>248</v>
      </c>
      <c r="G91">
        <f t="shared" si="12"/>
        <v>248</v>
      </c>
      <c r="H91" s="113"/>
      <c r="I91">
        <f>BRPL_EOD!AI91+BRPL_EOD!AJ91</f>
        <v>96.5</v>
      </c>
      <c r="J91">
        <f>BYPL_EOD!AI91+BYPL_EOD!AJ91</f>
        <v>55.8</v>
      </c>
      <c r="K91">
        <f>MES_EOD!AI91+MES_EOD!AJ91</f>
        <v>5.65</v>
      </c>
      <c r="L91">
        <f>NDMC_EOD!AI91+NDMC_EOD!AJ91</f>
        <v>22.62</v>
      </c>
      <c r="M91">
        <f>TPDDL_EOD!AI91+TPDDL_EOD!AJ91</f>
        <v>67.430000000000007</v>
      </c>
      <c r="N91">
        <f t="shared" si="7"/>
        <v>248.00000000000003</v>
      </c>
      <c r="O91" s="113">
        <f t="shared" si="8"/>
        <v>0</v>
      </c>
      <c r="P91">
        <v>96.499999999999986</v>
      </c>
      <c r="Q91">
        <v>55.79999999999999</v>
      </c>
      <c r="R91">
        <v>5.6499999999999995</v>
      </c>
      <c r="S91">
        <v>22.619999999999997</v>
      </c>
      <c r="T91">
        <v>67.429999999999993</v>
      </c>
      <c r="U91" s="115">
        <f t="shared" si="9"/>
        <v>248</v>
      </c>
      <c r="V91" s="113">
        <f t="shared" si="10"/>
        <v>0</v>
      </c>
      <c r="Y91">
        <f>BAWANA!AW91+BAWANA!AX91</f>
        <v>31</v>
      </c>
      <c r="Z91">
        <f>BAWANA!BD91+BAWANA!BE91</f>
        <v>31</v>
      </c>
      <c r="AA91">
        <f>BAWANA!X91+BAWANA!Y91</f>
        <v>31</v>
      </c>
      <c r="AB91">
        <f>BAWANA!AE91+BAWANA!AF91</f>
        <v>31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310</v>
      </c>
      <c r="C92">
        <f>BAWANA!C92</f>
        <v>0</v>
      </c>
      <c r="D92">
        <f>BAWANA!AL92</f>
        <v>248</v>
      </c>
      <c r="E92">
        <f>BAWANA!AM92</f>
        <v>0</v>
      </c>
      <c r="F92">
        <f t="shared" si="11"/>
        <v>248</v>
      </c>
      <c r="G92">
        <f t="shared" si="12"/>
        <v>248</v>
      </c>
      <c r="H92" s="113"/>
      <c r="I92">
        <f>BRPL_EOD!AI92+BRPL_EOD!AJ92</f>
        <v>96.5</v>
      </c>
      <c r="J92">
        <f>BYPL_EOD!AI92+BYPL_EOD!AJ92</f>
        <v>55.8</v>
      </c>
      <c r="K92">
        <f>MES_EOD!AI92+MES_EOD!AJ92</f>
        <v>5.65</v>
      </c>
      <c r="L92">
        <f>NDMC_EOD!AI92+NDMC_EOD!AJ92</f>
        <v>22.62</v>
      </c>
      <c r="M92">
        <f>TPDDL_EOD!AI92+TPDDL_EOD!AJ92</f>
        <v>67.430000000000007</v>
      </c>
      <c r="N92">
        <f t="shared" si="7"/>
        <v>248.00000000000003</v>
      </c>
      <c r="O92" s="113">
        <f t="shared" si="8"/>
        <v>0</v>
      </c>
      <c r="P92">
        <v>96.499999999999986</v>
      </c>
      <c r="Q92">
        <v>55.79999999999999</v>
      </c>
      <c r="R92">
        <v>5.6499999999999995</v>
      </c>
      <c r="S92">
        <v>22.619999999999997</v>
      </c>
      <c r="T92">
        <v>67.429999999999993</v>
      </c>
      <c r="U92" s="115">
        <f t="shared" si="9"/>
        <v>248</v>
      </c>
      <c r="V92" s="113">
        <f t="shared" si="10"/>
        <v>0</v>
      </c>
      <c r="Y92">
        <f>BAWANA!AW92+BAWANA!AX92</f>
        <v>31</v>
      </c>
      <c r="Z92">
        <f>BAWANA!BD92+BAWANA!BE92</f>
        <v>31</v>
      </c>
      <c r="AA92">
        <f>BAWANA!X92+BAWANA!Y92</f>
        <v>31</v>
      </c>
      <c r="AB92">
        <f>BAWANA!AE92+BAWANA!AF92</f>
        <v>31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310</v>
      </c>
      <c r="C93">
        <f>BAWANA!C93</f>
        <v>0</v>
      </c>
      <c r="D93">
        <f>BAWANA!AL93</f>
        <v>248</v>
      </c>
      <c r="E93">
        <f>BAWANA!AM93</f>
        <v>0</v>
      </c>
      <c r="F93">
        <f t="shared" si="11"/>
        <v>248</v>
      </c>
      <c r="G93">
        <f t="shared" si="12"/>
        <v>248</v>
      </c>
      <c r="H93" s="113"/>
      <c r="I93">
        <f>BRPL_EOD!AI93+BRPL_EOD!AJ93</f>
        <v>80</v>
      </c>
      <c r="J93">
        <f>BYPL_EOD!AI93+BYPL_EOD!AJ93</f>
        <v>72.3</v>
      </c>
      <c r="K93">
        <f>MES_EOD!AI93+MES_EOD!AJ93</f>
        <v>5.65</v>
      </c>
      <c r="L93">
        <f>NDMC_EOD!AI93+NDMC_EOD!AJ93</f>
        <v>22.62</v>
      </c>
      <c r="M93">
        <f>TPDDL_EOD!AI93+TPDDL_EOD!AJ93</f>
        <v>67.430000000000007</v>
      </c>
      <c r="N93">
        <f t="shared" si="7"/>
        <v>248.00000000000003</v>
      </c>
      <c r="O93" s="113">
        <f t="shared" si="8"/>
        <v>0</v>
      </c>
      <c r="P93">
        <v>79.999999999999986</v>
      </c>
      <c r="Q93">
        <v>72.299999999999983</v>
      </c>
      <c r="R93">
        <v>5.6499999999999995</v>
      </c>
      <c r="S93">
        <v>22.619999999999997</v>
      </c>
      <c r="T93">
        <v>67.429999999999993</v>
      </c>
      <c r="U93" s="115">
        <f t="shared" si="9"/>
        <v>247.99999999999994</v>
      </c>
      <c r="V93" s="113">
        <f t="shared" si="10"/>
        <v>0</v>
      </c>
      <c r="Y93">
        <f>BAWANA!AW93+BAWANA!AX93</f>
        <v>31</v>
      </c>
      <c r="Z93">
        <f>BAWANA!BD93+BAWANA!BE93</f>
        <v>31</v>
      </c>
      <c r="AA93">
        <f>BAWANA!X93+BAWANA!Y93</f>
        <v>31</v>
      </c>
      <c r="AB93">
        <f>BAWANA!AE93+BAWANA!AF93</f>
        <v>31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310</v>
      </c>
      <c r="C94">
        <f>BAWANA!C94</f>
        <v>0</v>
      </c>
      <c r="D94">
        <f>BAWANA!AL94</f>
        <v>248</v>
      </c>
      <c r="E94">
        <f>BAWANA!AM94</f>
        <v>0</v>
      </c>
      <c r="F94">
        <f t="shared" si="11"/>
        <v>248</v>
      </c>
      <c r="G94">
        <f t="shared" si="12"/>
        <v>248</v>
      </c>
      <c r="H94" s="113"/>
      <c r="I94">
        <f>BRPL_EOD!AI94+BRPL_EOD!AJ94</f>
        <v>80</v>
      </c>
      <c r="J94">
        <f>BYPL_EOD!AI94+BYPL_EOD!AJ94</f>
        <v>72.3</v>
      </c>
      <c r="K94">
        <f>MES_EOD!AI94+MES_EOD!AJ94</f>
        <v>5.65</v>
      </c>
      <c r="L94">
        <f>NDMC_EOD!AI94+NDMC_EOD!AJ94</f>
        <v>22.62</v>
      </c>
      <c r="M94">
        <f>TPDDL_EOD!AI94+TPDDL_EOD!AJ94</f>
        <v>67.430000000000007</v>
      </c>
      <c r="N94">
        <f t="shared" si="7"/>
        <v>248.00000000000003</v>
      </c>
      <c r="O94" s="113">
        <f t="shared" si="8"/>
        <v>0</v>
      </c>
      <c r="P94">
        <v>79.999999999999986</v>
      </c>
      <c r="Q94">
        <v>72.299999999999983</v>
      </c>
      <c r="R94">
        <v>5.6499999999999995</v>
      </c>
      <c r="S94">
        <v>22.619999999999997</v>
      </c>
      <c r="T94">
        <v>67.429999999999993</v>
      </c>
      <c r="U94" s="115">
        <f t="shared" si="9"/>
        <v>247.99999999999994</v>
      </c>
      <c r="V94" s="113">
        <f t="shared" si="10"/>
        <v>0</v>
      </c>
      <c r="Y94">
        <f>BAWANA!AW94+BAWANA!AX94</f>
        <v>31</v>
      </c>
      <c r="Z94">
        <f>BAWANA!BD94+BAWANA!BE94</f>
        <v>31</v>
      </c>
      <c r="AA94">
        <f>BAWANA!X94+BAWANA!Y94</f>
        <v>31</v>
      </c>
      <c r="AB94">
        <f>BAWANA!AE94+BAWANA!AF94</f>
        <v>31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310</v>
      </c>
      <c r="C95">
        <f>BAWANA!C95</f>
        <v>0</v>
      </c>
      <c r="D95">
        <f>BAWANA!AL95</f>
        <v>248</v>
      </c>
      <c r="E95">
        <f>BAWANA!AM95</f>
        <v>0</v>
      </c>
      <c r="F95">
        <f t="shared" si="11"/>
        <v>248</v>
      </c>
      <c r="G95">
        <f t="shared" si="12"/>
        <v>248</v>
      </c>
      <c r="H95" s="113"/>
      <c r="I95">
        <f>BRPL_EOD!AI95+BRPL_EOD!AJ95</f>
        <v>80</v>
      </c>
      <c r="J95">
        <f>BYPL_EOD!AI95+BYPL_EOD!AJ95</f>
        <v>72.3</v>
      </c>
      <c r="K95">
        <f>MES_EOD!AI95+MES_EOD!AJ95</f>
        <v>5.65</v>
      </c>
      <c r="L95">
        <f>NDMC_EOD!AI95+NDMC_EOD!AJ95</f>
        <v>22.62</v>
      </c>
      <c r="M95">
        <f>TPDDL_EOD!AI95+TPDDL_EOD!AJ95</f>
        <v>67.430000000000007</v>
      </c>
      <c r="N95">
        <f t="shared" si="7"/>
        <v>248.00000000000003</v>
      </c>
      <c r="O95" s="113">
        <f t="shared" si="8"/>
        <v>0</v>
      </c>
      <c r="P95">
        <v>79.999999999999986</v>
      </c>
      <c r="Q95">
        <v>72.299999999999983</v>
      </c>
      <c r="R95">
        <v>5.6499999999999995</v>
      </c>
      <c r="S95">
        <v>22.619999999999997</v>
      </c>
      <c r="T95">
        <v>67.429999999999993</v>
      </c>
      <c r="U95" s="115">
        <f t="shared" si="9"/>
        <v>247.99999999999994</v>
      </c>
      <c r="V95" s="113">
        <f t="shared" si="10"/>
        <v>0</v>
      </c>
      <c r="Y95">
        <f>BAWANA!AW95+BAWANA!AX95</f>
        <v>31</v>
      </c>
      <c r="Z95">
        <f>BAWANA!BD95+BAWANA!BE95</f>
        <v>31</v>
      </c>
      <c r="AA95">
        <f>BAWANA!X95+BAWANA!Y95</f>
        <v>31</v>
      </c>
      <c r="AB95">
        <f>BAWANA!AE95+BAWANA!AF95</f>
        <v>31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310</v>
      </c>
      <c r="C96">
        <f>BAWANA!C96</f>
        <v>0</v>
      </c>
      <c r="D96">
        <f>BAWANA!AL96</f>
        <v>248</v>
      </c>
      <c r="E96">
        <f>BAWANA!AM96</f>
        <v>0</v>
      </c>
      <c r="F96">
        <f t="shared" si="11"/>
        <v>248</v>
      </c>
      <c r="G96">
        <f t="shared" si="12"/>
        <v>248</v>
      </c>
      <c r="H96" s="113"/>
      <c r="I96">
        <f>BRPL_EOD!AI96+BRPL_EOD!AJ96</f>
        <v>80</v>
      </c>
      <c r="J96">
        <f>BYPL_EOD!AI96+BYPL_EOD!AJ96</f>
        <v>72.3</v>
      </c>
      <c r="K96">
        <f>MES_EOD!AI96+MES_EOD!AJ96</f>
        <v>5.65</v>
      </c>
      <c r="L96">
        <f>NDMC_EOD!AI96+NDMC_EOD!AJ96</f>
        <v>22.62</v>
      </c>
      <c r="M96">
        <f>TPDDL_EOD!AI96+TPDDL_EOD!AJ96</f>
        <v>67.430000000000007</v>
      </c>
      <c r="N96">
        <f t="shared" si="7"/>
        <v>248.00000000000003</v>
      </c>
      <c r="O96" s="113">
        <f t="shared" si="8"/>
        <v>0</v>
      </c>
      <c r="P96">
        <v>79.999999999999986</v>
      </c>
      <c r="Q96">
        <v>72.299999999999983</v>
      </c>
      <c r="R96">
        <v>5.6499999999999995</v>
      </c>
      <c r="S96">
        <v>22.619999999999997</v>
      </c>
      <c r="T96">
        <v>67.429999999999993</v>
      </c>
      <c r="U96" s="115">
        <f t="shared" si="9"/>
        <v>247.99999999999994</v>
      </c>
      <c r="V96" s="113">
        <f t="shared" si="10"/>
        <v>0</v>
      </c>
      <c r="Y96">
        <f>BAWANA!AW96+BAWANA!AX96</f>
        <v>31</v>
      </c>
      <c r="Z96">
        <f>BAWANA!BD96+BAWANA!BE96</f>
        <v>31</v>
      </c>
      <c r="AA96">
        <f>BAWANA!X96+BAWANA!Y96</f>
        <v>31</v>
      </c>
      <c r="AB96">
        <f>BAWANA!AE96+BAWANA!AF96</f>
        <v>31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310</v>
      </c>
      <c r="C97">
        <f>BAWANA!C97</f>
        <v>0</v>
      </c>
      <c r="D97">
        <f>BAWANA!AL97</f>
        <v>248</v>
      </c>
      <c r="E97">
        <f>BAWANA!AM97</f>
        <v>0</v>
      </c>
      <c r="F97">
        <f t="shared" si="11"/>
        <v>248</v>
      </c>
      <c r="G97">
        <f t="shared" si="12"/>
        <v>248</v>
      </c>
      <c r="H97" s="113"/>
      <c r="I97">
        <f>BRPL_EOD!AI97+BRPL_EOD!AJ97</f>
        <v>80</v>
      </c>
      <c r="J97">
        <f>BYPL_EOD!AI97+BYPL_EOD!AJ97</f>
        <v>72.3</v>
      </c>
      <c r="K97">
        <f>MES_EOD!AI97+MES_EOD!AJ97</f>
        <v>5.65</v>
      </c>
      <c r="L97">
        <f>NDMC_EOD!AI97+NDMC_EOD!AJ97</f>
        <v>22.62</v>
      </c>
      <c r="M97">
        <f>TPDDL_EOD!AI97+TPDDL_EOD!AJ97</f>
        <v>67.430000000000007</v>
      </c>
      <c r="N97">
        <f t="shared" si="7"/>
        <v>248.00000000000003</v>
      </c>
      <c r="O97" s="113">
        <f t="shared" si="8"/>
        <v>0</v>
      </c>
      <c r="P97">
        <v>79.999999999999986</v>
      </c>
      <c r="Q97">
        <v>72.299999999999983</v>
      </c>
      <c r="R97">
        <v>5.6499999999999995</v>
      </c>
      <c r="S97">
        <v>22.619999999999997</v>
      </c>
      <c r="T97">
        <v>67.429999999999993</v>
      </c>
      <c r="U97" s="115">
        <f t="shared" si="9"/>
        <v>247.99999999999994</v>
      </c>
      <c r="V97" s="113">
        <f t="shared" si="10"/>
        <v>0</v>
      </c>
      <c r="Y97">
        <f>BAWANA!AW97+BAWANA!AX97</f>
        <v>31</v>
      </c>
      <c r="Z97">
        <f>BAWANA!BD97+BAWANA!BE97</f>
        <v>31</v>
      </c>
      <c r="AA97">
        <f>BAWANA!X97+BAWANA!Y97</f>
        <v>31</v>
      </c>
      <c r="AB97">
        <f>BAWANA!AE97+BAWANA!AF97</f>
        <v>31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310</v>
      </c>
      <c r="C98">
        <f>BAWANA!C98</f>
        <v>0</v>
      </c>
      <c r="D98">
        <f>BAWANA!AL98</f>
        <v>248</v>
      </c>
      <c r="E98">
        <f>BAWANA!AM98</f>
        <v>0</v>
      </c>
      <c r="F98">
        <f t="shared" si="11"/>
        <v>248</v>
      </c>
      <c r="G98">
        <f t="shared" si="12"/>
        <v>248</v>
      </c>
      <c r="H98" s="113"/>
      <c r="I98">
        <f>BRPL_EOD!AI98+BRPL_EOD!AJ98</f>
        <v>80</v>
      </c>
      <c r="J98">
        <f>BYPL_EOD!AI98+BYPL_EOD!AJ98</f>
        <v>72.3</v>
      </c>
      <c r="K98">
        <f>MES_EOD!AI98+MES_EOD!AJ98</f>
        <v>5.65</v>
      </c>
      <c r="L98">
        <f>NDMC_EOD!AI98+NDMC_EOD!AJ98</f>
        <v>22.62</v>
      </c>
      <c r="M98">
        <f>TPDDL_EOD!AI98+TPDDL_EOD!AJ98</f>
        <v>67.430000000000007</v>
      </c>
      <c r="N98">
        <f t="shared" si="7"/>
        <v>248.00000000000003</v>
      </c>
      <c r="O98" s="113">
        <f t="shared" si="8"/>
        <v>0</v>
      </c>
      <c r="P98">
        <v>79.999999999999986</v>
      </c>
      <c r="Q98">
        <v>72.299999999999983</v>
      </c>
      <c r="R98">
        <v>5.6499999999999995</v>
      </c>
      <c r="S98">
        <v>22.619999999999997</v>
      </c>
      <c r="T98">
        <v>67.429999999999993</v>
      </c>
      <c r="U98" s="115">
        <f t="shared" si="9"/>
        <v>247.99999999999994</v>
      </c>
      <c r="V98" s="113">
        <f t="shared" si="10"/>
        <v>0</v>
      </c>
      <c r="Y98">
        <f>BAWANA!AW98+BAWANA!AX98</f>
        <v>31</v>
      </c>
      <c r="Z98">
        <f>BAWANA!BD98+BAWANA!BE98</f>
        <v>31</v>
      </c>
      <c r="AA98">
        <f>BAWANA!X98+BAWANA!Y98</f>
        <v>31</v>
      </c>
      <c r="AB98">
        <f>BAWANA!AE98+BAWANA!AF98</f>
        <v>31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7.42</v>
      </c>
      <c r="C99" s="115">
        <f t="shared" ref="C99:U99" si="14">SUM(C3:C98)/4000</f>
        <v>0</v>
      </c>
      <c r="D99" s="115">
        <f t="shared" si="14"/>
        <v>5.4417699999999964</v>
      </c>
      <c r="E99" s="115">
        <f t="shared" si="14"/>
        <v>0</v>
      </c>
      <c r="F99" s="115">
        <f t="shared" si="14"/>
        <v>5.9359999999999999</v>
      </c>
      <c r="G99" s="115">
        <f t="shared" si="14"/>
        <v>5.4417699999999964</v>
      </c>
      <c r="H99" s="115"/>
      <c r="I99" s="115">
        <f t="shared" si="14"/>
        <v>2.0375000000000001</v>
      </c>
      <c r="J99" s="115">
        <f t="shared" si="14"/>
        <v>1.3603500000000019</v>
      </c>
      <c r="K99" s="115">
        <f t="shared" si="14"/>
        <v>0.13523999999999978</v>
      </c>
      <c r="L99" s="115">
        <f t="shared" si="14"/>
        <v>0.48267999999999922</v>
      </c>
      <c r="M99" s="115">
        <f t="shared" si="14"/>
        <v>1.4258300000000004</v>
      </c>
      <c r="N99" s="115">
        <f t="shared" si="14"/>
        <v>5.4415999999999984</v>
      </c>
      <c r="O99" s="115">
        <f t="shared" si="14"/>
        <v>1.6999999999950431E-4</v>
      </c>
      <c r="P99" s="115">
        <f t="shared" si="14"/>
        <v>2.0375878829000578</v>
      </c>
      <c r="Q99" s="115">
        <f t="shared" si="14"/>
        <v>1.3603500000000019</v>
      </c>
      <c r="R99" s="115">
        <f t="shared" si="14"/>
        <v>0.13523999999999978</v>
      </c>
      <c r="S99" s="115">
        <f t="shared" si="14"/>
        <v>0.48269955367812167</v>
      </c>
      <c r="T99" s="115">
        <f t="shared" si="14"/>
        <v>1.4258925634218202</v>
      </c>
      <c r="U99" s="115">
        <f t="shared" si="14"/>
        <v>5.4417699999999964</v>
      </c>
      <c r="V99" s="115">
        <f t="shared" si="10"/>
        <v>0</v>
      </c>
      <c r="Y99" s="115">
        <f>SUM(Y3:Y98)/4000</f>
        <v>0.63911499999999966</v>
      </c>
      <c r="Z99" s="115">
        <f t="shared" ref="Z99:AD99" si="15">SUM(Z3:Z98)/4000</f>
        <v>0.6236149999999997</v>
      </c>
      <c r="AA99" s="115">
        <f t="shared" si="15"/>
        <v>0.63911499999999966</v>
      </c>
      <c r="AB99" s="115">
        <f t="shared" si="15"/>
        <v>0.6236149999999997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474.31</v>
      </c>
      <c r="M3">
        <v>46</v>
      </c>
      <c r="N3">
        <v>118.76</v>
      </c>
      <c r="O3">
        <v>124.32</v>
      </c>
      <c r="P3">
        <v>138.75</v>
      </c>
      <c r="Q3">
        <v>20.56</v>
      </c>
      <c r="R3">
        <v>42.4</v>
      </c>
      <c r="S3">
        <v>0</v>
      </c>
      <c r="T3">
        <v>0</v>
      </c>
      <c r="U3">
        <v>416.25</v>
      </c>
      <c r="V3">
        <v>20.8</v>
      </c>
      <c r="W3">
        <v>44.92</v>
      </c>
      <c r="X3">
        <v>140.56</v>
      </c>
      <c r="Y3">
        <v>0</v>
      </c>
      <c r="Z3">
        <v>0</v>
      </c>
      <c r="AA3">
        <v>14.05</v>
      </c>
      <c r="AB3">
        <v>2</v>
      </c>
      <c r="AC3">
        <v>9.68</v>
      </c>
      <c r="AD3">
        <v>18.23</v>
      </c>
      <c r="AE3">
        <v>49.43</v>
      </c>
      <c r="AF3">
        <v>8.8699999999999992</v>
      </c>
      <c r="AG3">
        <v>40.47</v>
      </c>
      <c r="AH3">
        <v>70.17</v>
      </c>
      <c r="AI3">
        <v>0</v>
      </c>
      <c r="AJ3">
        <v>0</v>
      </c>
      <c r="AK3">
        <v>51.52</v>
      </c>
      <c r="AL3">
        <v>52.28</v>
      </c>
      <c r="AM3">
        <v>0</v>
      </c>
      <c r="AN3">
        <v>0</v>
      </c>
      <c r="AO3">
        <v>10.76</v>
      </c>
      <c r="AP3">
        <v>13.06</v>
      </c>
      <c r="AQ3">
        <v>46.69</v>
      </c>
      <c r="AR3">
        <v>6.63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2551.0200000000004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474.31</v>
      </c>
      <c r="M4">
        <v>46</v>
      </c>
      <c r="N4">
        <v>118.76</v>
      </c>
      <c r="O4">
        <v>124.32</v>
      </c>
      <c r="P4">
        <v>138.75</v>
      </c>
      <c r="Q4">
        <v>20.56</v>
      </c>
      <c r="R4">
        <v>42.4</v>
      </c>
      <c r="S4">
        <v>0</v>
      </c>
      <c r="T4">
        <v>0</v>
      </c>
      <c r="U4">
        <v>416.25</v>
      </c>
      <c r="V4">
        <v>20.8</v>
      </c>
      <c r="W4">
        <v>44.92</v>
      </c>
      <c r="X4">
        <v>140.56</v>
      </c>
      <c r="Y4">
        <v>0</v>
      </c>
      <c r="Z4">
        <v>0</v>
      </c>
      <c r="AA4">
        <v>0</v>
      </c>
      <c r="AB4">
        <v>2</v>
      </c>
      <c r="AC4">
        <v>9.68</v>
      </c>
      <c r="AD4">
        <v>18.23</v>
      </c>
      <c r="AE4">
        <v>49.43</v>
      </c>
      <c r="AF4">
        <v>8.8699999999999992</v>
      </c>
      <c r="AG4">
        <v>40.47</v>
      </c>
      <c r="AH4">
        <v>70.17</v>
      </c>
      <c r="AI4">
        <v>0</v>
      </c>
      <c r="AJ4">
        <v>0</v>
      </c>
      <c r="AK4">
        <v>51.52</v>
      </c>
      <c r="AL4">
        <v>52.28</v>
      </c>
      <c r="AM4">
        <v>0</v>
      </c>
      <c r="AN4">
        <v>0</v>
      </c>
      <c r="AO4">
        <v>10.76</v>
      </c>
      <c r="AP4">
        <v>13.06</v>
      </c>
      <c r="AQ4">
        <v>46.69</v>
      </c>
      <c r="AR4">
        <v>6.63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2536.9700000000003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474.31</v>
      </c>
      <c r="M5">
        <v>46</v>
      </c>
      <c r="N5">
        <v>118.76</v>
      </c>
      <c r="O5">
        <v>124.32</v>
      </c>
      <c r="P5">
        <v>138.75</v>
      </c>
      <c r="Q5">
        <v>20.56</v>
      </c>
      <c r="R5">
        <v>42.4</v>
      </c>
      <c r="S5">
        <v>0</v>
      </c>
      <c r="T5">
        <v>0</v>
      </c>
      <c r="U5">
        <v>416.25</v>
      </c>
      <c r="V5">
        <v>20.8</v>
      </c>
      <c r="W5">
        <v>44.92</v>
      </c>
      <c r="X5">
        <v>140.56</v>
      </c>
      <c r="Y5">
        <v>0</v>
      </c>
      <c r="Z5">
        <v>0</v>
      </c>
      <c r="AA5">
        <v>0</v>
      </c>
      <c r="AB5">
        <v>2</v>
      </c>
      <c r="AC5">
        <v>9.68</v>
      </c>
      <c r="AD5">
        <v>10.44</v>
      </c>
      <c r="AE5">
        <v>49.43</v>
      </c>
      <c r="AF5">
        <v>8.8699999999999992</v>
      </c>
      <c r="AG5">
        <v>40.47</v>
      </c>
      <c r="AH5">
        <v>70.17</v>
      </c>
      <c r="AI5">
        <v>0</v>
      </c>
      <c r="AJ5">
        <v>0</v>
      </c>
      <c r="AK5">
        <v>51.52</v>
      </c>
      <c r="AL5">
        <v>52.28</v>
      </c>
      <c r="AM5">
        <v>0</v>
      </c>
      <c r="AN5">
        <v>0</v>
      </c>
      <c r="AO5">
        <v>11.2</v>
      </c>
      <c r="AP5">
        <v>13.06</v>
      </c>
      <c r="AQ5">
        <v>46.69</v>
      </c>
      <c r="AR5">
        <v>6.63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2529.62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474.31</v>
      </c>
      <c r="M6">
        <v>46</v>
      </c>
      <c r="N6">
        <v>118.76</v>
      </c>
      <c r="O6">
        <v>124.32</v>
      </c>
      <c r="P6">
        <v>138.75</v>
      </c>
      <c r="Q6">
        <v>20.56</v>
      </c>
      <c r="R6">
        <v>42.4</v>
      </c>
      <c r="S6">
        <v>0</v>
      </c>
      <c r="T6">
        <v>0</v>
      </c>
      <c r="U6">
        <v>416.25</v>
      </c>
      <c r="V6">
        <v>20.8</v>
      </c>
      <c r="W6">
        <v>44.92</v>
      </c>
      <c r="X6">
        <v>140.56</v>
      </c>
      <c r="Y6">
        <v>0</v>
      </c>
      <c r="Z6">
        <v>0</v>
      </c>
      <c r="AA6">
        <v>0</v>
      </c>
      <c r="AB6">
        <v>2</v>
      </c>
      <c r="AC6">
        <v>9.68</v>
      </c>
      <c r="AD6">
        <v>10.44</v>
      </c>
      <c r="AE6">
        <v>49.43</v>
      </c>
      <c r="AF6">
        <v>8.8699999999999992</v>
      </c>
      <c r="AG6">
        <v>40.47</v>
      </c>
      <c r="AH6">
        <v>70.17</v>
      </c>
      <c r="AI6">
        <v>0</v>
      </c>
      <c r="AJ6">
        <v>0</v>
      </c>
      <c r="AK6">
        <v>51.52</v>
      </c>
      <c r="AL6">
        <v>52.28</v>
      </c>
      <c r="AM6">
        <v>0</v>
      </c>
      <c r="AN6">
        <v>0</v>
      </c>
      <c r="AO6">
        <v>11.2</v>
      </c>
      <c r="AP6">
        <v>13.06</v>
      </c>
      <c r="AQ6">
        <v>31.13</v>
      </c>
      <c r="AR6">
        <v>6.63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2514.06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474.31</v>
      </c>
      <c r="M7">
        <v>46</v>
      </c>
      <c r="N7">
        <v>118.76</v>
      </c>
      <c r="O7">
        <v>124.32</v>
      </c>
      <c r="P7">
        <v>138.75</v>
      </c>
      <c r="Q7">
        <v>20.56</v>
      </c>
      <c r="R7">
        <v>42.4</v>
      </c>
      <c r="S7">
        <v>0</v>
      </c>
      <c r="T7">
        <v>0</v>
      </c>
      <c r="U7">
        <v>416.25</v>
      </c>
      <c r="V7">
        <v>20.8</v>
      </c>
      <c r="W7">
        <v>44.92</v>
      </c>
      <c r="X7">
        <v>140.56</v>
      </c>
      <c r="Y7">
        <v>0</v>
      </c>
      <c r="Z7">
        <v>0</v>
      </c>
      <c r="AA7">
        <v>0</v>
      </c>
      <c r="AB7">
        <v>2</v>
      </c>
      <c r="AC7">
        <v>9.68</v>
      </c>
      <c r="AD7">
        <v>10.44</v>
      </c>
      <c r="AE7">
        <v>49.43</v>
      </c>
      <c r="AF7">
        <v>8.8699999999999992</v>
      </c>
      <c r="AG7">
        <v>40.47</v>
      </c>
      <c r="AH7">
        <v>70.17</v>
      </c>
      <c r="AI7">
        <v>0</v>
      </c>
      <c r="AJ7">
        <v>0</v>
      </c>
      <c r="AK7">
        <v>51.52</v>
      </c>
      <c r="AL7">
        <v>52.28</v>
      </c>
      <c r="AM7">
        <v>0</v>
      </c>
      <c r="AN7">
        <v>0</v>
      </c>
      <c r="AO7">
        <v>11.2</v>
      </c>
      <c r="AP7">
        <v>13.06</v>
      </c>
      <c r="AQ7">
        <v>31.13</v>
      </c>
      <c r="AR7">
        <v>6.63</v>
      </c>
      <c r="AS7">
        <v>8.75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2495.91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474.31</v>
      </c>
      <c r="M8">
        <v>46</v>
      </c>
      <c r="N8">
        <v>118.76</v>
      </c>
      <c r="O8">
        <v>124.32</v>
      </c>
      <c r="P8">
        <v>138.75</v>
      </c>
      <c r="Q8">
        <v>20.56</v>
      </c>
      <c r="R8">
        <v>42.4</v>
      </c>
      <c r="S8">
        <v>0</v>
      </c>
      <c r="T8">
        <v>0</v>
      </c>
      <c r="U8">
        <v>416.25</v>
      </c>
      <c r="V8">
        <v>20.8</v>
      </c>
      <c r="W8">
        <v>44.92</v>
      </c>
      <c r="X8">
        <v>140.56</v>
      </c>
      <c r="Y8">
        <v>0</v>
      </c>
      <c r="Z8">
        <v>0</v>
      </c>
      <c r="AA8">
        <v>0</v>
      </c>
      <c r="AB8">
        <v>2</v>
      </c>
      <c r="AC8">
        <v>9.68</v>
      </c>
      <c r="AD8">
        <v>10.44</v>
      </c>
      <c r="AE8">
        <v>49.43</v>
      </c>
      <c r="AF8">
        <v>8.8699999999999992</v>
      </c>
      <c r="AG8">
        <v>40.47</v>
      </c>
      <c r="AH8">
        <v>70.17</v>
      </c>
      <c r="AI8">
        <v>0</v>
      </c>
      <c r="AJ8">
        <v>0</v>
      </c>
      <c r="AK8">
        <v>51.52</v>
      </c>
      <c r="AL8">
        <v>52.28</v>
      </c>
      <c r="AM8">
        <v>0</v>
      </c>
      <c r="AN8">
        <v>0</v>
      </c>
      <c r="AO8">
        <v>11.2</v>
      </c>
      <c r="AP8">
        <v>13.06</v>
      </c>
      <c r="AQ8">
        <v>14.93</v>
      </c>
      <c r="AR8">
        <v>6.63</v>
      </c>
      <c r="AS8">
        <v>8.75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2479.7099999999996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474.31</v>
      </c>
      <c r="M9">
        <v>46</v>
      </c>
      <c r="N9">
        <v>118.76</v>
      </c>
      <c r="O9">
        <v>124.32</v>
      </c>
      <c r="P9">
        <v>138.75</v>
      </c>
      <c r="Q9">
        <v>20.56</v>
      </c>
      <c r="R9">
        <v>42.4</v>
      </c>
      <c r="S9">
        <v>0</v>
      </c>
      <c r="T9">
        <v>0</v>
      </c>
      <c r="U9">
        <v>348.98</v>
      </c>
      <c r="V9">
        <v>20.8</v>
      </c>
      <c r="W9">
        <v>44.92</v>
      </c>
      <c r="X9">
        <v>140.56</v>
      </c>
      <c r="Y9">
        <v>0</v>
      </c>
      <c r="Z9">
        <v>0</v>
      </c>
      <c r="AA9">
        <v>0</v>
      </c>
      <c r="AB9">
        <v>2</v>
      </c>
      <c r="AC9">
        <v>9.68</v>
      </c>
      <c r="AD9">
        <v>10.44</v>
      </c>
      <c r="AE9">
        <v>49.43</v>
      </c>
      <c r="AF9">
        <v>8.8699999999999992</v>
      </c>
      <c r="AG9">
        <v>40.47</v>
      </c>
      <c r="AH9">
        <v>70.17</v>
      </c>
      <c r="AI9">
        <v>0</v>
      </c>
      <c r="AJ9">
        <v>0</v>
      </c>
      <c r="AK9">
        <v>51.52</v>
      </c>
      <c r="AL9">
        <v>52.28</v>
      </c>
      <c r="AM9">
        <v>0</v>
      </c>
      <c r="AN9">
        <v>0</v>
      </c>
      <c r="AO9">
        <v>11.2</v>
      </c>
      <c r="AP9">
        <v>13.06</v>
      </c>
      <c r="AQ9">
        <v>14.93</v>
      </c>
      <c r="AR9">
        <v>6.63</v>
      </c>
      <c r="AS9">
        <v>8.75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2412.4399999999996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474.31</v>
      </c>
      <c r="M10">
        <v>46</v>
      </c>
      <c r="N10">
        <v>118.76</v>
      </c>
      <c r="O10">
        <v>124.32</v>
      </c>
      <c r="P10">
        <v>138.75</v>
      </c>
      <c r="Q10">
        <v>20.56</v>
      </c>
      <c r="R10">
        <v>42.4</v>
      </c>
      <c r="S10">
        <v>0</v>
      </c>
      <c r="T10">
        <v>0</v>
      </c>
      <c r="U10">
        <v>348.98</v>
      </c>
      <c r="V10">
        <v>20.8</v>
      </c>
      <c r="W10">
        <v>44.92</v>
      </c>
      <c r="X10">
        <v>140.56</v>
      </c>
      <c r="Y10">
        <v>0</v>
      </c>
      <c r="Z10">
        <v>0</v>
      </c>
      <c r="AA10">
        <v>0</v>
      </c>
      <c r="AB10">
        <v>2</v>
      </c>
      <c r="AC10">
        <v>9.68</v>
      </c>
      <c r="AD10">
        <v>10.44</v>
      </c>
      <c r="AE10">
        <v>49.43</v>
      </c>
      <c r="AF10">
        <v>8.8699999999999992</v>
      </c>
      <c r="AG10">
        <v>40.47</v>
      </c>
      <c r="AH10">
        <v>70.17</v>
      </c>
      <c r="AI10">
        <v>0</v>
      </c>
      <c r="AJ10">
        <v>0</v>
      </c>
      <c r="AK10">
        <v>51.52</v>
      </c>
      <c r="AL10">
        <v>52.28</v>
      </c>
      <c r="AM10">
        <v>0</v>
      </c>
      <c r="AN10">
        <v>0</v>
      </c>
      <c r="AO10">
        <v>11.2</v>
      </c>
      <c r="AP10">
        <v>13.06</v>
      </c>
      <c r="AQ10">
        <v>14.93</v>
      </c>
      <c r="AR10">
        <v>6.63</v>
      </c>
      <c r="AS10">
        <v>8.75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2412.4399999999996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474.31</v>
      </c>
      <c r="M11">
        <v>46</v>
      </c>
      <c r="N11">
        <v>118.76</v>
      </c>
      <c r="O11">
        <v>124.32</v>
      </c>
      <c r="P11">
        <v>138.75</v>
      </c>
      <c r="Q11">
        <v>20.56</v>
      </c>
      <c r="R11">
        <v>42.4</v>
      </c>
      <c r="S11">
        <v>0</v>
      </c>
      <c r="T11">
        <v>0</v>
      </c>
      <c r="U11">
        <v>348.98</v>
      </c>
      <c r="V11">
        <v>20.8</v>
      </c>
      <c r="W11">
        <v>44.92</v>
      </c>
      <c r="X11">
        <v>140.56</v>
      </c>
      <c r="Y11">
        <v>0</v>
      </c>
      <c r="Z11">
        <v>0</v>
      </c>
      <c r="AA11">
        <v>0</v>
      </c>
      <c r="AB11">
        <v>2</v>
      </c>
      <c r="AC11">
        <v>9.68</v>
      </c>
      <c r="AD11">
        <v>10.44</v>
      </c>
      <c r="AE11">
        <v>49.43</v>
      </c>
      <c r="AF11">
        <v>8.8699999999999992</v>
      </c>
      <c r="AG11">
        <v>40.47</v>
      </c>
      <c r="AH11">
        <v>70.17</v>
      </c>
      <c r="AI11">
        <v>0</v>
      </c>
      <c r="AJ11">
        <v>0</v>
      </c>
      <c r="AK11">
        <v>51.52</v>
      </c>
      <c r="AL11">
        <v>52.28</v>
      </c>
      <c r="AM11">
        <v>0</v>
      </c>
      <c r="AN11">
        <v>0</v>
      </c>
      <c r="AO11">
        <v>11.2</v>
      </c>
      <c r="AP11">
        <v>13.06</v>
      </c>
      <c r="AQ11">
        <v>14.93</v>
      </c>
      <c r="AR11">
        <v>50.79</v>
      </c>
      <c r="AS11">
        <v>8.75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2456.5999999999995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474.31</v>
      </c>
      <c r="M12">
        <v>46</v>
      </c>
      <c r="N12">
        <v>118.76</v>
      </c>
      <c r="O12">
        <v>124.32</v>
      </c>
      <c r="P12">
        <v>138.75</v>
      </c>
      <c r="Q12">
        <v>20.56</v>
      </c>
      <c r="R12">
        <v>42.4</v>
      </c>
      <c r="S12">
        <v>0</v>
      </c>
      <c r="T12">
        <v>0</v>
      </c>
      <c r="U12">
        <v>348.98</v>
      </c>
      <c r="V12">
        <v>20.8</v>
      </c>
      <c r="W12">
        <v>44.92</v>
      </c>
      <c r="X12">
        <v>140.56</v>
      </c>
      <c r="Y12">
        <v>0</v>
      </c>
      <c r="Z12">
        <v>0</v>
      </c>
      <c r="AA12">
        <v>0</v>
      </c>
      <c r="AB12">
        <v>2</v>
      </c>
      <c r="AC12">
        <v>9.68</v>
      </c>
      <c r="AD12">
        <v>10.44</v>
      </c>
      <c r="AE12">
        <v>49.43</v>
      </c>
      <c r="AF12">
        <v>8.8699999999999992</v>
      </c>
      <c r="AG12">
        <v>40.47</v>
      </c>
      <c r="AH12">
        <v>70.17</v>
      </c>
      <c r="AI12">
        <v>0</v>
      </c>
      <c r="AJ12">
        <v>0</v>
      </c>
      <c r="AK12">
        <v>51.52</v>
      </c>
      <c r="AL12">
        <v>52.28</v>
      </c>
      <c r="AM12">
        <v>0</v>
      </c>
      <c r="AN12">
        <v>0</v>
      </c>
      <c r="AO12">
        <v>11.2</v>
      </c>
      <c r="AP12">
        <v>13.06</v>
      </c>
      <c r="AQ12">
        <v>14.93</v>
      </c>
      <c r="AR12">
        <v>50.79</v>
      </c>
      <c r="AS12">
        <v>8.75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2456.5999999999995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474.31</v>
      </c>
      <c r="M13">
        <v>46</v>
      </c>
      <c r="N13">
        <v>118.76</v>
      </c>
      <c r="O13">
        <v>124.32</v>
      </c>
      <c r="P13">
        <v>138.75</v>
      </c>
      <c r="Q13">
        <v>20.56</v>
      </c>
      <c r="R13">
        <v>42.4</v>
      </c>
      <c r="S13">
        <v>0</v>
      </c>
      <c r="T13">
        <v>0</v>
      </c>
      <c r="U13">
        <v>348.98</v>
      </c>
      <c r="V13">
        <v>20.8</v>
      </c>
      <c r="W13">
        <v>44.92</v>
      </c>
      <c r="X13">
        <v>140.56</v>
      </c>
      <c r="Y13">
        <v>0</v>
      </c>
      <c r="Z13">
        <v>0</v>
      </c>
      <c r="AA13">
        <v>0</v>
      </c>
      <c r="AB13">
        <v>9.99</v>
      </c>
      <c r="AC13">
        <v>9.68</v>
      </c>
      <c r="AD13">
        <v>10.44</v>
      </c>
      <c r="AE13">
        <v>49.43</v>
      </c>
      <c r="AF13">
        <v>8.8699999999999992</v>
      </c>
      <c r="AG13">
        <v>40.47</v>
      </c>
      <c r="AH13">
        <v>70.17</v>
      </c>
      <c r="AI13">
        <v>0</v>
      </c>
      <c r="AJ13">
        <v>0</v>
      </c>
      <c r="AK13">
        <v>51.52</v>
      </c>
      <c r="AL13">
        <v>38.35</v>
      </c>
      <c r="AM13">
        <v>0</v>
      </c>
      <c r="AN13">
        <v>0</v>
      </c>
      <c r="AO13">
        <v>11.2</v>
      </c>
      <c r="AP13">
        <v>13.06</v>
      </c>
      <c r="AQ13">
        <v>14.93</v>
      </c>
      <c r="AR13">
        <v>11.04</v>
      </c>
      <c r="AS13">
        <v>8.75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2410.9099999999989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474.31</v>
      </c>
      <c r="M14">
        <v>46</v>
      </c>
      <c r="N14">
        <v>118.76</v>
      </c>
      <c r="O14">
        <v>124.32</v>
      </c>
      <c r="P14">
        <v>138.75</v>
      </c>
      <c r="Q14">
        <v>20.56</v>
      </c>
      <c r="R14">
        <v>42.4</v>
      </c>
      <c r="S14">
        <v>0</v>
      </c>
      <c r="T14">
        <v>0</v>
      </c>
      <c r="U14">
        <v>348.98</v>
      </c>
      <c r="V14">
        <v>20.8</v>
      </c>
      <c r="W14">
        <v>44.92</v>
      </c>
      <c r="X14">
        <v>140.56</v>
      </c>
      <c r="Y14">
        <v>0</v>
      </c>
      <c r="Z14">
        <v>0</v>
      </c>
      <c r="AA14">
        <v>0</v>
      </c>
      <c r="AB14">
        <v>9.99</v>
      </c>
      <c r="AC14">
        <v>9.68</v>
      </c>
      <c r="AD14">
        <v>10.44</v>
      </c>
      <c r="AE14">
        <v>49.43</v>
      </c>
      <c r="AF14">
        <v>8.8699999999999992</v>
      </c>
      <c r="AG14">
        <v>40.47</v>
      </c>
      <c r="AH14">
        <v>70.17</v>
      </c>
      <c r="AI14">
        <v>0</v>
      </c>
      <c r="AJ14">
        <v>0</v>
      </c>
      <c r="AK14">
        <v>51.52</v>
      </c>
      <c r="AL14">
        <v>38.35</v>
      </c>
      <c r="AM14">
        <v>0</v>
      </c>
      <c r="AN14">
        <v>0</v>
      </c>
      <c r="AO14">
        <v>11.2</v>
      </c>
      <c r="AP14">
        <v>13.06</v>
      </c>
      <c r="AQ14">
        <v>14.93</v>
      </c>
      <c r="AR14">
        <v>6.63</v>
      </c>
      <c r="AS14">
        <v>8.75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2406.4999999999991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474.31</v>
      </c>
      <c r="M15">
        <v>46</v>
      </c>
      <c r="N15">
        <v>118.76</v>
      </c>
      <c r="O15">
        <v>124.32</v>
      </c>
      <c r="P15">
        <v>138.75</v>
      </c>
      <c r="Q15">
        <v>20.56</v>
      </c>
      <c r="R15">
        <v>42.4</v>
      </c>
      <c r="S15">
        <v>0</v>
      </c>
      <c r="T15">
        <v>0</v>
      </c>
      <c r="U15">
        <v>348.98</v>
      </c>
      <c r="V15">
        <v>20.8</v>
      </c>
      <c r="W15">
        <v>44.92</v>
      </c>
      <c r="X15">
        <v>140.56</v>
      </c>
      <c r="Y15">
        <v>0</v>
      </c>
      <c r="Z15">
        <v>0</v>
      </c>
      <c r="AA15">
        <v>0</v>
      </c>
      <c r="AB15">
        <v>9.99</v>
      </c>
      <c r="AC15">
        <v>9.68</v>
      </c>
      <c r="AD15">
        <v>10.44</v>
      </c>
      <c r="AE15">
        <v>49.43</v>
      </c>
      <c r="AF15">
        <v>8.8699999999999992</v>
      </c>
      <c r="AG15">
        <v>40.47</v>
      </c>
      <c r="AH15">
        <v>70.17</v>
      </c>
      <c r="AI15">
        <v>0</v>
      </c>
      <c r="AJ15">
        <v>0</v>
      </c>
      <c r="AK15">
        <v>51.52</v>
      </c>
      <c r="AL15">
        <v>38.35</v>
      </c>
      <c r="AM15">
        <v>0</v>
      </c>
      <c r="AN15">
        <v>0</v>
      </c>
      <c r="AO15">
        <v>11.2</v>
      </c>
      <c r="AP15">
        <v>11.53</v>
      </c>
      <c r="AQ15">
        <v>14.93</v>
      </c>
      <c r="AR15">
        <v>6.63</v>
      </c>
      <c r="AS15">
        <v>8.75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2404.9699999999993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474.31</v>
      </c>
      <c r="M16">
        <v>46</v>
      </c>
      <c r="N16">
        <v>118.76</v>
      </c>
      <c r="O16">
        <v>124.32</v>
      </c>
      <c r="P16">
        <v>138.75</v>
      </c>
      <c r="Q16">
        <v>20.56</v>
      </c>
      <c r="R16">
        <v>42.4</v>
      </c>
      <c r="S16">
        <v>0</v>
      </c>
      <c r="T16">
        <v>0</v>
      </c>
      <c r="U16">
        <v>348.98</v>
      </c>
      <c r="V16">
        <v>20.8</v>
      </c>
      <c r="W16">
        <v>44.92</v>
      </c>
      <c r="X16">
        <v>140.56</v>
      </c>
      <c r="Y16">
        <v>0</v>
      </c>
      <c r="Z16">
        <v>0</v>
      </c>
      <c r="AA16">
        <v>0</v>
      </c>
      <c r="AB16">
        <v>9.99</v>
      </c>
      <c r="AC16">
        <v>9.68</v>
      </c>
      <c r="AD16">
        <v>10.44</v>
      </c>
      <c r="AE16">
        <v>49.43</v>
      </c>
      <c r="AF16">
        <v>8.8699999999999992</v>
      </c>
      <c r="AG16">
        <v>40.47</v>
      </c>
      <c r="AH16">
        <v>70.17</v>
      </c>
      <c r="AI16">
        <v>0</v>
      </c>
      <c r="AJ16">
        <v>0</v>
      </c>
      <c r="AK16">
        <v>51.52</v>
      </c>
      <c r="AL16">
        <v>38.35</v>
      </c>
      <c r="AM16">
        <v>0</v>
      </c>
      <c r="AN16">
        <v>0</v>
      </c>
      <c r="AO16">
        <v>11.2</v>
      </c>
      <c r="AP16">
        <v>11.53</v>
      </c>
      <c r="AQ16">
        <v>14.93</v>
      </c>
      <c r="AR16">
        <v>6.63</v>
      </c>
      <c r="AS16">
        <v>8.75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2404.9699999999993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474.31</v>
      </c>
      <c r="M17">
        <v>46</v>
      </c>
      <c r="N17">
        <v>118.76</v>
      </c>
      <c r="O17">
        <v>124.32</v>
      </c>
      <c r="P17">
        <v>138.75</v>
      </c>
      <c r="Q17">
        <v>20.56</v>
      </c>
      <c r="R17">
        <v>42.4</v>
      </c>
      <c r="S17">
        <v>0</v>
      </c>
      <c r="T17">
        <v>0</v>
      </c>
      <c r="U17">
        <v>348.98</v>
      </c>
      <c r="V17">
        <v>20.8</v>
      </c>
      <c r="W17">
        <v>44.92</v>
      </c>
      <c r="X17">
        <v>140.56</v>
      </c>
      <c r="Y17">
        <v>0</v>
      </c>
      <c r="Z17">
        <v>0</v>
      </c>
      <c r="AA17">
        <v>0</v>
      </c>
      <c r="AB17">
        <v>9.99</v>
      </c>
      <c r="AC17">
        <v>9.68</v>
      </c>
      <c r="AD17">
        <v>10.44</v>
      </c>
      <c r="AE17">
        <v>49.43</v>
      </c>
      <c r="AF17">
        <v>8.8699999999999992</v>
      </c>
      <c r="AG17">
        <v>40.47</v>
      </c>
      <c r="AH17">
        <v>70.17</v>
      </c>
      <c r="AI17">
        <v>0</v>
      </c>
      <c r="AJ17">
        <v>0</v>
      </c>
      <c r="AK17">
        <v>51.52</v>
      </c>
      <c r="AL17">
        <v>38.35</v>
      </c>
      <c r="AM17">
        <v>0</v>
      </c>
      <c r="AN17">
        <v>0</v>
      </c>
      <c r="AO17">
        <v>11.64</v>
      </c>
      <c r="AP17">
        <v>11.53</v>
      </c>
      <c r="AQ17">
        <v>14.93</v>
      </c>
      <c r="AR17">
        <v>6.63</v>
      </c>
      <c r="AS17">
        <v>8.75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2405.4099999999994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474.31</v>
      </c>
      <c r="M18">
        <v>46</v>
      </c>
      <c r="N18">
        <v>118.76</v>
      </c>
      <c r="O18">
        <v>124.32</v>
      </c>
      <c r="P18">
        <v>138.75</v>
      </c>
      <c r="Q18">
        <v>20.56</v>
      </c>
      <c r="R18">
        <v>42.4</v>
      </c>
      <c r="S18">
        <v>0</v>
      </c>
      <c r="T18">
        <v>0</v>
      </c>
      <c r="U18">
        <v>348.98</v>
      </c>
      <c r="V18">
        <v>20.8</v>
      </c>
      <c r="W18">
        <v>44.92</v>
      </c>
      <c r="X18">
        <v>140.56</v>
      </c>
      <c r="Y18">
        <v>0</v>
      </c>
      <c r="Z18">
        <v>0</v>
      </c>
      <c r="AA18">
        <v>0</v>
      </c>
      <c r="AB18">
        <v>9.99</v>
      </c>
      <c r="AC18">
        <v>9.68</v>
      </c>
      <c r="AD18">
        <v>10.44</v>
      </c>
      <c r="AE18">
        <v>49.43</v>
      </c>
      <c r="AF18">
        <v>8.8699999999999992</v>
      </c>
      <c r="AG18">
        <v>40.47</v>
      </c>
      <c r="AH18">
        <v>70.17</v>
      </c>
      <c r="AI18">
        <v>0</v>
      </c>
      <c r="AJ18">
        <v>0</v>
      </c>
      <c r="AK18">
        <v>51.52</v>
      </c>
      <c r="AL18">
        <v>38.35</v>
      </c>
      <c r="AM18">
        <v>0</v>
      </c>
      <c r="AN18">
        <v>0</v>
      </c>
      <c r="AO18">
        <v>11.64</v>
      </c>
      <c r="AP18">
        <v>11.53</v>
      </c>
      <c r="AQ18">
        <v>14.99</v>
      </c>
      <c r="AR18">
        <v>6.63</v>
      </c>
      <c r="AS18">
        <v>8.75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2405.4699999999993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256.2</v>
      </c>
      <c r="M19">
        <v>46</v>
      </c>
      <c r="N19">
        <v>118.76</v>
      </c>
      <c r="O19">
        <v>124.32</v>
      </c>
      <c r="P19">
        <v>138.75</v>
      </c>
      <c r="Q19">
        <v>20.56</v>
      </c>
      <c r="R19">
        <v>42.4</v>
      </c>
      <c r="S19">
        <v>0</v>
      </c>
      <c r="T19">
        <v>0</v>
      </c>
      <c r="U19">
        <v>348.98</v>
      </c>
      <c r="V19">
        <v>20.8</v>
      </c>
      <c r="W19">
        <v>44.92</v>
      </c>
      <c r="X19">
        <v>140.56</v>
      </c>
      <c r="Y19">
        <v>0</v>
      </c>
      <c r="Z19">
        <v>0</v>
      </c>
      <c r="AA19">
        <v>0</v>
      </c>
      <c r="AB19">
        <v>9.99</v>
      </c>
      <c r="AC19">
        <v>9.68</v>
      </c>
      <c r="AD19">
        <v>18.23</v>
      </c>
      <c r="AE19">
        <v>49.43</v>
      </c>
      <c r="AF19">
        <v>8.8699999999999992</v>
      </c>
      <c r="AG19">
        <v>40.47</v>
      </c>
      <c r="AH19">
        <v>94.7</v>
      </c>
      <c r="AI19">
        <v>0</v>
      </c>
      <c r="AJ19">
        <v>0</v>
      </c>
      <c r="AK19">
        <v>51.52</v>
      </c>
      <c r="AL19">
        <v>38.35</v>
      </c>
      <c r="AM19">
        <v>0</v>
      </c>
      <c r="AN19">
        <v>0</v>
      </c>
      <c r="AO19">
        <v>11.2</v>
      </c>
      <c r="AP19">
        <v>11.53</v>
      </c>
      <c r="AQ19">
        <v>15.56</v>
      </c>
      <c r="AR19">
        <v>6.63</v>
      </c>
      <c r="AS19">
        <v>8.75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2219.81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256.2</v>
      </c>
      <c r="M20">
        <v>46</v>
      </c>
      <c r="N20">
        <v>118.76</v>
      </c>
      <c r="O20">
        <v>124.32</v>
      </c>
      <c r="P20">
        <v>138.75</v>
      </c>
      <c r="Q20">
        <v>20.56</v>
      </c>
      <c r="R20">
        <v>42.4</v>
      </c>
      <c r="S20">
        <v>0</v>
      </c>
      <c r="T20">
        <v>0</v>
      </c>
      <c r="U20">
        <v>348.98</v>
      </c>
      <c r="V20">
        <v>20.8</v>
      </c>
      <c r="W20">
        <v>44.92</v>
      </c>
      <c r="X20">
        <v>140.56</v>
      </c>
      <c r="Y20">
        <v>0</v>
      </c>
      <c r="Z20">
        <v>0</v>
      </c>
      <c r="AA20">
        <v>0</v>
      </c>
      <c r="AB20">
        <v>9.99</v>
      </c>
      <c r="AC20">
        <v>9.68</v>
      </c>
      <c r="AD20">
        <v>18.23</v>
      </c>
      <c r="AE20">
        <v>49.43</v>
      </c>
      <c r="AF20">
        <v>8.8699999999999992</v>
      </c>
      <c r="AG20">
        <v>40.47</v>
      </c>
      <c r="AH20">
        <v>94.7</v>
      </c>
      <c r="AI20">
        <v>0</v>
      </c>
      <c r="AJ20">
        <v>0</v>
      </c>
      <c r="AK20">
        <v>51.52</v>
      </c>
      <c r="AL20">
        <v>38.35</v>
      </c>
      <c r="AM20">
        <v>0</v>
      </c>
      <c r="AN20">
        <v>0</v>
      </c>
      <c r="AO20">
        <v>11.2</v>
      </c>
      <c r="AP20">
        <v>11.53</v>
      </c>
      <c r="AQ20">
        <v>15.56</v>
      </c>
      <c r="AR20">
        <v>6.63</v>
      </c>
      <c r="AS20">
        <v>8.75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2219.81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256.2</v>
      </c>
      <c r="M21">
        <v>46</v>
      </c>
      <c r="N21">
        <v>118.76</v>
      </c>
      <c r="O21">
        <v>124.32</v>
      </c>
      <c r="P21">
        <v>138.75</v>
      </c>
      <c r="Q21">
        <v>20.56</v>
      </c>
      <c r="R21">
        <v>42.4</v>
      </c>
      <c r="S21">
        <v>0</v>
      </c>
      <c r="T21">
        <v>0</v>
      </c>
      <c r="U21">
        <v>369</v>
      </c>
      <c r="V21">
        <v>20.8</v>
      </c>
      <c r="W21">
        <v>44.92</v>
      </c>
      <c r="X21">
        <v>140.56</v>
      </c>
      <c r="Y21">
        <v>0</v>
      </c>
      <c r="Z21">
        <v>0</v>
      </c>
      <c r="AA21">
        <v>0</v>
      </c>
      <c r="AB21">
        <v>9.99</v>
      </c>
      <c r="AC21">
        <v>9.68</v>
      </c>
      <c r="AD21">
        <v>18.23</v>
      </c>
      <c r="AE21">
        <v>49.43</v>
      </c>
      <c r="AF21">
        <v>8.8699999999999992</v>
      </c>
      <c r="AG21">
        <v>40.47</v>
      </c>
      <c r="AH21">
        <v>94.7</v>
      </c>
      <c r="AI21">
        <v>0</v>
      </c>
      <c r="AJ21">
        <v>0</v>
      </c>
      <c r="AK21">
        <v>51.52</v>
      </c>
      <c r="AL21">
        <v>38.35</v>
      </c>
      <c r="AM21">
        <v>0</v>
      </c>
      <c r="AN21">
        <v>0</v>
      </c>
      <c r="AO21">
        <v>11.2</v>
      </c>
      <c r="AP21">
        <v>11.53</v>
      </c>
      <c r="AQ21">
        <v>15.56</v>
      </c>
      <c r="AR21">
        <v>6.63</v>
      </c>
      <c r="AS21">
        <v>8.75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2239.83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256.2</v>
      </c>
      <c r="M22">
        <v>46</v>
      </c>
      <c r="N22">
        <v>118.76</v>
      </c>
      <c r="O22">
        <v>124.32</v>
      </c>
      <c r="P22">
        <v>138.75</v>
      </c>
      <c r="Q22">
        <v>20.56</v>
      </c>
      <c r="R22">
        <v>42.4</v>
      </c>
      <c r="S22">
        <v>0</v>
      </c>
      <c r="T22">
        <v>0</v>
      </c>
      <c r="U22">
        <v>389.25</v>
      </c>
      <c r="V22">
        <v>20.8</v>
      </c>
      <c r="W22">
        <v>44.92</v>
      </c>
      <c r="X22">
        <v>140.56</v>
      </c>
      <c r="Y22">
        <v>0</v>
      </c>
      <c r="Z22">
        <v>0</v>
      </c>
      <c r="AA22">
        <v>0</v>
      </c>
      <c r="AB22">
        <v>9.99</v>
      </c>
      <c r="AC22">
        <v>9.68</v>
      </c>
      <c r="AD22">
        <v>18.23</v>
      </c>
      <c r="AE22">
        <v>49.43</v>
      </c>
      <c r="AF22">
        <v>8.8699999999999992</v>
      </c>
      <c r="AG22">
        <v>40.47</v>
      </c>
      <c r="AH22">
        <v>94.7</v>
      </c>
      <c r="AI22">
        <v>3.56</v>
      </c>
      <c r="AJ22">
        <v>0</v>
      </c>
      <c r="AK22">
        <v>51.52</v>
      </c>
      <c r="AL22">
        <v>38.35</v>
      </c>
      <c r="AM22">
        <v>0</v>
      </c>
      <c r="AN22">
        <v>0</v>
      </c>
      <c r="AO22">
        <v>11.2</v>
      </c>
      <c r="AP22">
        <v>11.53</v>
      </c>
      <c r="AQ22">
        <v>15.56</v>
      </c>
      <c r="AR22">
        <v>6.63</v>
      </c>
      <c r="AS22">
        <v>8.75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2263.64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256.2</v>
      </c>
      <c r="M23">
        <v>46</v>
      </c>
      <c r="N23">
        <v>118.76</v>
      </c>
      <c r="O23">
        <v>124.32</v>
      </c>
      <c r="P23">
        <v>138.75</v>
      </c>
      <c r="Q23">
        <v>20.56</v>
      </c>
      <c r="R23">
        <v>42.4</v>
      </c>
      <c r="S23">
        <v>0</v>
      </c>
      <c r="T23">
        <v>0</v>
      </c>
      <c r="U23">
        <v>400.5</v>
      </c>
      <c r="V23">
        <v>20.8</v>
      </c>
      <c r="W23">
        <v>44.92</v>
      </c>
      <c r="X23">
        <v>140.56</v>
      </c>
      <c r="Y23">
        <v>0</v>
      </c>
      <c r="Z23">
        <v>1.1000000000000001</v>
      </c>
      <c r="AA23">
        <v>11.85</v>
      </c>
      <c r="AB23">
        <v>9.99</v>
      </c>
      <c r="AC23">
        <v>9.68</v>
      </c>
      <c r="AD23">
        <v>18.23</v>
      </c>
      <c r="AE23">
        <v>49.43</v>
      </c>
      <c r="AF23">
        <v>8.8699999999999992</v>
      </c>
      <c r="AG23">
        <v>40.47</v>
      </c>
      <c r="AH23">
        <v>94.7</v>
      </c>
      <c r="AI23">
        <v>3.56</v>
      </c>
      <c r="AJ23">
        <v>0</v>
      </c>
      <c r="AK23">
        <v>51.52</v>
      </c>
      <c r="AL23">
        <v>38.35</v>
      </c>
      <c r="AM23">
        <v>0</v>
      </c>
      <c r="AN23">
        <v>0</v>
      </c>
      <c r="AO23">
        <v>10.76</v>
      </c>
      <c r="AP23">
        <v>11.53</v>
      </c>
      <c r="AQ23">
        <v>15.56</v>
      </c>
      <c r="AR23">
        <v>6.63</v>
      </c>
      <c r="AS23">
        <v>8.75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2287.4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256.2</v>
      </c>
      <c r="M24">
        <v>46</v>
      </c>
      <c r="N24">
        <v>118.76</v>
      </c>
      <c r="O24">
        <v>124.32</v>
      </c>
      <c r="P24">
        <v>138.75</v>
      </c>
      <c r="Q24">
        <v>20.56</v>
      </c>
      <c r="R24">
        <v>42.4</v>
      </c>
      <c r="S24">
        <v>0</v>
      </c>
      <c r="T24">
        <v>0</v>
      </c>
      <c r="U24">
        <v>408.38</v>
      </c>
      <c r="V24">
        <v>20.8</v>
      </c>
      <c r="W24">
        <v>44.92</v>
      </c>
      <c r="X24">
        <v>140.56</v>
      </c>
      <c r="Y24">
        <v>0</v>
      </c>
      <c r="Z24">
        <v>6.52</v>
      </c>
      <c r="AA24">
        <v>12.33</v>
      </c>
      <c r="AB24">
        <v>9.99</v>
      </c>
      <c r="AC24">
        <v>9.68</v>
      </c>
      <c r="AD24">
        <v>18.23</v>
      </c>
      <c r="AE24">
        <v>49.43</v>
      </c>
      <c r="AF24">
        <v>8.8699999999999992</v>
      </c>
      <c r="AG24">
        <v>40.47</v>
      </c>
      <c r="AH24">
        <v>94.7</v>
      </c>
      <c r="AI24">
        <v>5.09</v>
      </c>
      <c r="AJ24">
        <v>0</v>
      </c>
      <c r="AK24">
        <v>51.52</v>
      </c>
      <c r="AL24">
        <v>52.28</v>
      </c>
      <c r="AM24">
        <v>0</v>
      </c>
      <c r="AN24">
        <v>0</v>
      </c>
      <c r="AO24">
        <v>10.32</v>
      </c>
      <c r="AP24">
        <v>11.53</v>
      </c>
      <c r="AQ24">
        <v>15.56</v>
      </c>
      <c r="AR24">
        <v>6.63</v>
      </c>
      <c r="AS24">
        <v>8.75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2316.2000000000007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256.2</v>
      </c>
      <c r="M25">
        <v>46</v>
      </c>
      <c r="N25">
        <v>118.76</v>
      </c>
      <c r="O25">
        <v>124.32</v>
      </c>
      <c r="P25">
        <v>138.75</v>
      </c>
      <c r="Q25">
        <v>20.56</v>
      </c>
      <c r="R25">
        <v>42.4</v>
      </c>
      <c r="S25">
        <v>0</v>
      </c>
      <c r="T25">
        <v>0</v>
      </c>
      <c r="U25">
        <v>416.25</v>
      </c>
      <c r="V25">
        <v>20.8</v>
      </c>
      <c r="W25">
        <v>44.92</v>
      </c>
      <c r="X25">
        <v>140.56</v>
      </c>
      <c r="Y25">
        <v>0</v>
      </c>
      <c r="Z25">
        <v>6.52</v>
      </c>
      <c r="AA25">
        <v>13.43</v>
      </c>
      <c r="AB25">
        <v>9.99</v>
      </c>
      <c r="AC25">
        <v>9.68</v>
      </c>
      <c r="AD25">
        <v>27.48</v>
      </c>
      <c r="AE25">
        <v>49.43</v>
      </c>
      <c r="AF25">
        <v>17.75</v>
      </c>
      <c r="AG25">
        <v>40.47</v>
      </c>
      <c r="AH25">
        <v>94.7</v>
      </c>
      <c r="AI25">
        <v>7.64</v>
      </c>
      <c r="AJ25">
        <v>0</v>
      </c>
      <c r="AK25">
        <v>51.52</v>
      </c>
      <c r="AL25">
        <v>52.28</v>
      </c>
      <c r="AM25">
        <v>0</v>
      </c>
      <c r="AN25">
        <v>0</v>
      </c>
      <c r="AO25">
        <v>10.02</v>
      </c>
      <c r="AP25">
        <v>11.53</v>
      </c>
      <c r="AQ25">
        <v>31.13</v>
      </c>
      <c r="AR25">
        <v>6.63</v>
      </c>
      <c r="AS25">
        <v>8.75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2361.1200000000003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256.2</v>
      </c>
      <c r="M26">
        <v>46</v>
      </c>
      <c r="N26">
        <v>118.76</v>
      </c>
      <c r="O26">
        <v>124.32</v>
      </c>
      <c r="P26">
        <v>138.75</v>
      </c>
      <c r="Q26">
        <v>20.56</v>
      </c>
      <c r="R26">
        <v>42.4</v>
      </c>
      <c r="S26">
        <v>0</v>
      </c>
      <c r="T26">
        <v>0</v>
      </c>
      <c r="U26">
        <v>416.25</v>
      </c>
      <c r="V26">
        <v>20.8</v>
      </c>
      <c r="W26">
        <v>44.92</v>
      </c>
      <c r="X26">
        <v>140.56</v>
      </c>
      <c r="Y26">
        <v>0</v>
      </c>
      <c r="Z26">
        <v>6.52</v>
      </c>
      <c r="AA26">
        <v>13.43</v>
      </c>
      <c r="AB26">
        <v>9.99</v>
      </c>
      <c r="AC26">
        <v>19.36</v>
      </c>
      <c r="AD26">
        <v>27.48</v>
      </c>
      <c r="AE26">
        <v>49.43</v>
      </c>
      <c r="AF26">
        <v>26.62</v>
      </c>
      <c r="AG26">
        <v>40.47</v>
      </c>
      <c r="AH26">
        <v>94.7</v>
      </c>
      <c r="AI26">
        <v>49.01</v>
      </c>
      <c r="AJ26">
        <v>0</v>
      </c>
      <c r="AK26">
        <v>51.52</v>
      </c>
      <c r="AL26">
        <v>52.28</v>
      </c>
      <c r="AM26">
        <v>0</v>
      </c>
      <c r="AN26">
        <v>0</v>
      </c>
      <c r="AO26">
        <v>9.58</v>
      </c>
      <c r="AP26">
        <v>11.53</v>
      </c>
      <c r="AQ26">
        <v>31.13</v>
      </c>
      <c r="AR26">
        <v>6.63</v>
      </c>
      <c r="AS26">
        <v>8.75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2420.6000000000004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256.2</v>
      </c>
      <c r="M27">
        <v>46</v>
      </c>
      <c r="N27">
        <v>118.76</v>
      </c>
      <c r="O27">
        <v>124.32</v>
      </c>
      <c r="P27">
        <v>138.75</v>
      </c>
      <c r="Q27">
        <v>20.56</v>
      </c>
      <c r="R27">
        <v>42.4</v>
      </c>
      <c r="S27">
        <v>0</v>
      </c>
      <c r="T27">
        <v>0</v>
      </c>
      <c r="U27">
        <v>416.25</v>
      </c>
      <c r="V27">
        <v>20.8</v>
      </c>
      <c r="W27">
        <v>44.92</v>
      </c>
      <c r="X27">
        <v>140.56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39.44</v>
      </c>
      <c r="AG27">
        <v>40.47</v>
      </c>
      <c r="AH27">
        <v>116.95</v>
      </c>
      <c r="AI27">
        <v>49.01</v>
      </c>
      <c r="AJ27">
        <v>0</v>
      </c>
      <c r="AK27">
        <v>51.52</v>
      </c>
      <c r="AL27">
        <v>79.38</v>
      </c>
      <c r="AM27">
        <v>0</v>
      </c>
      <c r="AN27">
        <v>0</v>
      </c>
      <c r="AO27">
        <v>9.58</v>
      </c>
      <c r="AP27">
        <v>12.94</v>
      </c>
      <c r="AQ27">
        <v>31.13</v>
      </c>
      <c r="AR27">
        <v>6.63</v>
      </c>
      <c r="AS27">
        <v>8.75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2549.46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256.2</v>
      </c>
      <c r="M28">
        <v>46</v>
      </c>
      <c r="N28">
        <v>118.76</v>
      </c>
      <c r="O28">
        <v>124.32</v>
      </c>
      <c r="P28">
        <v>138.75</v>
      </c>
      <c r="Q28">
        <v>20.56</v>
      </c>
      <c r="R28">
        <v>42.4</v>
      </c>
      <c r="S28">
        <v>0</v>
      </c>
      <c r="T28">
        <v>0</v>
      </c>
      <c r="U28">
        <v>416.25</v>
      </c>
      <c r="V28">
        <v>20.8</v>
      </c>
      <c r="W28">
        <v>44.92</v>
      </c>
      <c r="X28">
        <v>140.56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39.44</v>
      </c>
      <c r="AG28">
        <v>40.47</v>
      </c>
      <c r="AH28">
        <v>116.95</v>
      </c>
      <c r="AI28">
        <v>49.01</v>
      </c>
      <c r="AJ28">
        <v>0</v>
      </c>
      <c r="AK28">
        <v>51.52</v>
      </c>
      <c r="AL28">
        <v>79.38</v>
      </c>
      <c r="AM28">
        <v>0</v>
      </c>
      <c r="AN28">
        <v>0</v>
      </c>
      <c r="AO28">
        <v>9.15</v>
      </c>
      <c r="AP28">
        <v>12.94</v>
      </c>
      <c r="AQ28">
        <v>31.13</v>
      </c>
      <c r="AR28">
        <v>6.63</v>
      </c>
      <c r="AS28">
        <v>8.75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2549.0300000000002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256.2</v>
      </c>
      <c r="M29">
        <v>46</v>
      </c>
      <c r="N29">
        <v>118.76</v>
      </c>
      <c r="O29">
        <v>124.32</v>
      </c>
      <c r="P29">
        <v>138.75</v>
      </c>
      <c r="Q29">
        <v>20.56</v>
      </c>
      <c r="R29">
        <v>42.4</v>
      </c>
      <c r="S29">
        <v>0</v>
      </c>
      <c r="T29">
        <v>0</v>
      </c>
      <c r="U29">
        <v>416.25</v>
      </c>
      <c r="V29">
        <v>20.8</v>
      </c>
      <c r="W29">
        <v>44.92</v>
      </c>
      <c r="X29">
        <v>140.56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39.44</v>
      </c>
      <c r="AG29">
        <v>40.47</v>
      </c>
      <c r="AH29">
        <v>116.95</v>
      </c>
      <c r="AI29">
        <v>49.01</v>
      </c>
      <c r="AJ29">
        <v>0</v>
      </c>
      <c r="AK29">
        <v>51.52</v>
      </c>
      <c r="AL29">
        <v>79.38</v>
      </c>
      <c r="AM29">
        <v>0</v>
      </c>
      <c r="AN29">
        <v>0</v>
      </c>
      <c r="AO29">
        <v>9</v>
      </c>
      <c r="AP29">
        <v>12.94</v>
      </c>
      <c r="AQ29">
        <v>31.13</v>
      </c>
      <c r="AR29">
        <v>50.79</v>
      </c>
      <c r="AS29">
        <v>8.75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2593.04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256.2</v>
      </c>
      <c r="M30">
        <v>46</v>
      </c>
      <c r="N30">
        <v>118.76</v>
      </c>
      <c r="O30">
        <v>124.32</v>
      </c>
      <c r="P30">
        <v>138.75</v>
      </c>
      <c r="Q30">
        <v>20.56</v>
      </c>
      <c r="R30">
        <v>42.4</v>
      </c>
      <c r="S30">
        <v>0</v>
      </c>
      <c r="T30">
        <v>0</v>
      </c>
      <c r="U30">
        <v>416.25</v>
      </c>
      <c r="V30">
        <v>20.8</v>
      </c>
      <c r="W30">
        <v>44.92</v>
      </c>
      <c r="X30">
        <v>140.56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39.44</v>
      </c>
      <c r="AG30">
        <v>40.47</v>
      </c>
      <c r="AH30">
        <v>116.95</v>
      </c>
      <c r="AI30">
        <v>49.01</v>
      </c>
      <c r="AJ30">
        <v>0</v>
      </c>
      <c r="AK30">
        <v>51.52</v>
      </c>
      <c r="AL30">
        <v>79.38</v>
      </c>
      <c r="AM30">
        <v>0</v>
      </c>
      <c r="AN30">
        <v>0</v>
      </c>
      <c r="AO30">
        <v>9</v>
      </c>
      <c r="AP30">
        <v>12.94</v>
      </c>
      <c r="AQ30">
        <v>31.13</v>
      </c>
      <c r="AR30">
        <v>50.79</v>
      </c>
      <c r="AS30">
        <v>8.75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2593.04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256.2</v>
      </c>
      <c r="M31">
        <v>46</v>
      </c>
      <c r="N31">
        <v>118.76</v>
      </c>
      <c r="O31">
        <v>124.32</v>
      </c>
      <c r="P31">
        <v>138.75</v>
      </c>
      <c r="Q31">
        <v>20.56</v>
      </c>
      <c r="R31">
        <v>42.4</v>
      </c>
      <c r="S31">
        <v>0</v>
      </c>
      <c r="T31">
        <v>0</v>
      </c>
      <c r="U31">
        <v>416.25</v>
      </c>
      <c r="V31">
        <v>20.8</v>
      </c>
      <c r="W31">
        <v>44.92</v>
      </c>
      <c r="X31">
        <v>140.56</v>
      </c>
      <c r="Y31">
        <v>0</v>
      </c>
      <c r="Z31">
        <v>6.52</v>
      </c>
      <c r="AA31">
        <v>11.85</v>
      </c>
      <c r="AB31">
        <v>26.34</v>
      </c>
      <c r="AC31">
        <v>19.36</v>
      </c>
      <c r="AD31">
        <v>27.48</v>
      </c>
      <c r="AE31">
        <v>49.43</v>
      </c>
      <c r="AF31">
        <v>19.72</v>
      </c>
      <c r="AG31">
        <v>40.47</v>
      </c>
      <c r="AH31">
        <v>116.95</v>
      </c>
      <c r="AI31">
        <v>49.01</v>
      </c>
      <c r="AJ31">
        <v>0</v>
      </c>
      <c r="AK31">
        <v>51.52</v>
      </c>
      <c r="AL31">
        <v>51.13</v>
      </c>
      <c r="AM31">
        <v>0</v>
      </c>
      <c r="AN31">
        <v>0</v>
      </c>
      <c r="AO31">
        <v>9</v>
      </c>
      <c r="AP31">
        <v>11.53</v>
      </c>
      <c r="AQ31">
        <v>15.56</v>
      </c>
      <c r="AR31">
        <v>8.83</v>
      </c>
      <c r="AS31">
        <v>8.75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2434.5699999999997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256.2</v>
      </c>
      <c r="M32">
        <v>46</v>
      </c>
      <c r="N32">
        <v>118.76</v>
      </c>
      <c r="O32">
        <v>124.32</v>
      </c>
      <c r="P32">
        <v>138.75</v>
      </c>
      <c r="Q32">
        <v>20.56</v>
      </c>
      <c r="R32">
        <v>42.4</v>
      </c>
      <c r="S32">
        <v>0</v>
      </c>
      <c r="T32">
        <v>0</v>
      </c>
      <c r="U32">
        <v>416.25</v>
      </c>
      <c r="V32">
        <v>20.8</v>
      </c>
      <c r="W32">
        <v>44.92</v>
      </c>
      <c r="X32">
        <v>140.56</v>
      </c>
      <c r="Y32">
        <v>0</v>
      </c>
      <c r="Z32">
        <v>6.52</v>
      </c>
      <c r="AA32">
        <v>0</v>
      </c>
      <c r="AB32">
        <v>10.67</v>
      </c>
      <c r="AC32">
        <v>9.68</v>
      </c>
      <c r="AD32">
        <v>27.48</v>
      </c>
      <c r="AE32">
        <v>49.43</v>
      </c>
      <c r="AF32">
        <v>8.8699999999999992</v>
      </c>
      <c r="AG32">
        <v>40.47</v>
      </c>
      <c r="AH32">
        <v>85.23</v>
      </c>
      <c r="AI32">
        <v>6.36</v>
      </c>
      <c r="AJ32">
        <v>0</v>
      </c>
      <c r="AK32">
        <v>51.52</v>
      </c>
      <c r="AL32">
        <v>51.13</v>
      </c>
      <c r="AM32">
        <v>0</v>
      </c>
      <c r="AN32">
        <v>0</v>
      </c>
      <c r="AO32">
        <v>9</v>
      </c>
      <c r="AP32">
        <v>11.53</v>
      </c>
      <c r="AQ32">
        <v>0</v>
      </c>
      <c r="AR32">
        <v>6.63</v>
      </c>
      <c r="AS32">
        <v>8.75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2294.3900000000003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256.2</v>
      </c>
      <c r="M33">
        <v>46</v>
      </c>
      <c r="N33">
        <v>118.76</v>
      </c>
      <c r="O33">
        <v>124.32</v>
      </c>
      <c r="P33">
        <v>138.75</v>
      </c>
      <c r="Q33">
        <v>20.56</v>
      </c>
      <c r="R33">
        <v>42.4</v>
      </c>
      <c r="S33">
        <v>0</v>
      </c>
      <c r="T33">
        <v>0</v>
      </c>
      <c r="U33">
        <v>416.25</v>
      </c>
      <c r="V33">
        <v>20.8</v>
      </c>
      <c r="W33">
        <v>44.92</v>
      </c>
      <c r="X33">
        <v>140.56</v>
      </c>
      <c r="Y33">
        <v>0</v>
      </c>
      <c r="Z33">
        <v>6.52</v>
      </c>
      <c r="AA33">
        <v>0</v>
      </c>
      <c r="AB33">
        <v>10.67</v>
      </c>
      <c r="AC33">
        <v>9.68</v>
      </c>
      <c r="AD33">
        <v>27.48</v>
      </c>
      <c r="AE33">
        <v>49.43</v>
      </c>
      <c r="AF33">
        <v>8.8699999999999992</v>
      </c>
      <c r="AG33">
        <v>40.47</v>
      </c>
      <c r="AH33">
        <v>70.17</v>
      </c>
      <c r="AI33">
        <v>3.56</v>
      </c>
      <c r="AJ33">
        <v>0</v>
      </c>
      <c r="AK33">
        <v>51.52</v>
      </c>
      <c r="AL33">
        <v>51.13</v>
      </c>
      <c r="AM33">
        <v>0</v>
      </c>
      <c r="AN33">
        <v>0</v>
      </c>
      <c r="AO33">
        <v>9.15</v>
      </c>
      <c r="AP33">
        <v>11.53</v>
      </c>
      <c r="AQ33">
        <v>0</v>
      </c>
      <c r="AR33">
        <v>6.63</v>
      </c>
      <c r="AS33">
        <v>8.75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2276.6800000000003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256.2</v>
      </c>
      <c r="M34">
        <v>46</v>
      </c>
      <c r="N34">
        <v>118.76</v>
      </c>
      <c r="O34">
        <v>124.32</v>
      </c>
      <c r="P34">
        <v>138.75</v>
      </c>
      <c r="Q34">
        <v>20.56</v>
      </c>
      <c r="R34">
        <v>42.4</v>
      </c>
      <c r="S34">
        <v>0</v>
      </c>
      <c r="T34">
        <v>0</v>
      </c>
      <c r="U34">
        <v>416.25</v>
      </c>
      <c r="V34">
        <v>20.8</v>
      </c>
      <c r="W34">
        <v>44.92</v>
      </c>
      <c r="X34">
        <v>140.56</v>
      </c>
      <c r="Y34">
        <v>0</v>
      </c>
      <c r="Z34">
        <v>6.52</v>
      </c>
      <c r="AA34">
        <v>0</v>
      </c>
      <c r="AB34">
        <v>2</v>
      </c>
      <c r="AC34">
        <v>0</v>
      </c>
      <c r="AD34">
        <v>27.48</v>
      </c>
      <c r="AE34">
        <v>49.43</v>
      </c>
      <c r="AF34">
        <v>8.8699999999999992</v>
      </c>
      <c r="AG34">
        <v>40.47</v>
      </c>
      <c r="AH34">
        <v>70.17</v>
      </c>
      <c r="AI34">
        <v>0</v>
      </c>
      <c r="AJ34">
        <v>0</v>
      </c>
      <c r="AK34">
        <v>51.52</v>
      </c>
      <c r="AL34">
        <v>51.13</v>
      </c>
      <c r="AM34">
        <v>0</v>
      </c>
      <c r="AN34">
        <v>0</v>
      </c>
      <c r="AO34">
        <v>9.15</v>
      </c>
      <c r="AP34">
        <v>11.53</v>
      </c>
      <c r="AQ34">
        <v>0</v>
      </c>
      <c r="AR34">
        <v>6.63</v>
      </c>
      <c r="AS34">
        <v>8.75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2254.7700000000004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236.2</v>
      </c>
      <c r="M35">
        <v>46</v>
      </c>
      <c r="N35">
        <v>118.76</v>
      </c>
      <c r="O35">
        <v>124.32</v>
      </c>
      <c r="P35">
        <v>138.75</v>
      </c>
      <c r="Q35">
        <v>20.56</v>
      </c>
      <c r="R35">
        <v>42.4</v>
      </c>
      <c r="S35">
        <v>0</v>
      </c>
      <c r="T35">
        <v>0</v>
      </c>
      <c r="U35">
        <v>416.25</v>
      </c>
      <c r="V35">
        <v>20.8</v>
      </c>
      <c r="W35">
        <v>44.92</v>
      </c>
      <c r="X35">
        <v>140.56</v>
      </c>
      <c r="Y35">
        <v>0</v>
      </c>
      <c r="Z35">
        <v>6.52</v>
      </c>
      <c r="AA35">
        <v>0</v>
      </c>
      <c r="AB35">
        <v>2</v>
      </c>
      <c r="AC35">
        <v>0</v>
      </c>
      <c r="AD35">
        <v>18.23</v>
      </c>
      <c r="AE35">
        <v>49.43</v>
      </c>
      <c r="AF35">
        <v>8.8699999999999992</v>
      </c>
      <c r="AG35">
        <v>40.47</v>
      </c>
      <c r="AH35">
        <v>70.17</v>
      </c>
      <c r="AI35">
        <v>0</v>
      </c>
      <c r="AJ35">
        <v>0</v>
      </c>
      <c r="AK35">
        <v>51.52</v>
      </c>
      <c r="AL35">
        <v>51.13</v>
      </c>
      <c r="AM35">
        <v>0</v>
      </c>
      <c r="AN35">
        <v>0</v>
      </c>
      <c r="AO35">
        <v>9.2899999999999991</v>
      </c>
      <c r="AP35">
        <v>11.53</v>
      </c>
      <c r="AQ35">
        <v>0</v>
      </c>
      <c r="AR35">
        <v>6.63</v>
      </c>
      <c r="AS35">
        <v>8.75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2225.4500000000003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236.2</v>
      </c>
      <c r="M36">
        <v>46</v>
      </c>
      <c r="N36">
        <v>118.76</v>
      </c>
      <c r="O36">
        <v>124.32</v>
      </c>
      <c r="P36">
        <v>138.75</v>
      </c>
      <c r="Q36">
        <v>20.56</v>
      </c>
      <c r="R36">
        <v>42.4</v>
      </c>
      <c r="S36">
        <v>0</v>
      </c>
      <c r="T36">
        <v>0</v>
      </c>
      <c r="U36">
        <v>416.25</v>
      </c>
      <c r="V36">
        <v>20.8</v>
      </c>
      <c r="W36">
        <v>44.92</v>
      </c>
      <c r="X36">
        <v>140.56</v>
      </c>
      <c r="Y36">
        <v>0</v>
      </c>
      <c r="Z36">
        <v>6.52</v>
      </c>
      <c r="AA36">
        <v>0</v>
      </c>
      <c r="AB36">
        <v>2</v>
      </c>
      <c r="AC36">
        <v>0</v>
      </c>
      <c r="AD36">
        <v>18.23</v>
      </c>
      <c r="AE36">
        <v>49.43</v>
      </c>
      <c r="AF36">
        <v>8.8699999999999992</v>
      </c>
      <c r="AG36">
        <v>40.47</v>
      </c>
      <c r="AH36">
        <v>70.17</v>
      </c>
      <c r="AI36">
        <v>0</v>
      </c>
      <c r="AJ36">
        <v>0</v>
      </c>
      <c r="AK36">
        <v>51.52</v>
      </c>
      <c r="AL36">
        <v>51.13</v>
      </c>
      <c r="AM36">
        <v>0</v>
      </c>
      <c r="AN36">
        <v>0</v>
      </c>
      <c r="AO36">
        <v>9.2899999999999991</v>
      </c>
      <c r="AP36">
        <v>11.53</v>
      </c>
      <c r="AQ36">
        <v>0</v>
      </c>
      <c r="AR36">
        <v>6.63</v>
      </c>
      <c r="AS36">
        <v>8.75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2225.4500000000003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236.2</v>
      </c>
      <c r="M37">
        <v>46</v>
      </c>
      <c r="N37">
        <v>118.76</v>
      </c>
      <c r="O37">
        <v>124.32</v>
      </c>
      <c r="P37">
        <v>138.75</v>
      </c>
      <c r="Q37">
        <v>20.56</v>
      </c>
      <c r="R37">
        <v>42.4</v>
      </c>
      <c r="S37">
        <v>0</v>
      </c>
      <c r="T37">
        <v>0</v>
      </c>
      <c r="U37">
        <v>416.25</v>
      </c>
      <c r="V37">
        <v>20.8</v>
      </c>
      <c r="W37">
        <v>44.92</v>
      </c>
      <c r="X37">
        <v>140.56</v>
      </c>
      <c r="Y37">
        <v>0</v>
      </c>
      <c r="Z37">
        <v>6.52</v>
      </c>
      <c r="AA37">
        <v>0</v>
      </c>
      <c r="AB37">
        <v>2</v>
      </c>
      <c r="AC37">
        <v>0</v>
      </c>
      <c r="AD37">
        <v>18.23</v>
      </c>
      <c r="AE37">
        <v>49.43</v>
      </c>
      <c r="AF37">
        <v>8.8699999999999992</v>
      </c>
      <c r="AG37">
        <v>40.47</v>
      </c>
      <c r="AH37">
        <v>70.17</v>
      </c>
      <c r="AI37">
        <v>0</v>
      </c>
      <c r="AJ37">
        <v>0</v>
      </c>
      <c r="AK37">
        <v>51.52</v>
      </c>
      <c r="AL37">
        <v>51.13</v>
      </c>
      <c r="AM37">
        <v>0</v>
      </c>
      <c r="AN37">
        <v>0</v>
      </c>
      <c r="AO37">
        <v>9.74</v>
      </c>
      <c r="AP37">
        <v>11.53</v>
      </c>
      <c r="AQ37">
        <v>0</v>
      </c>
      <c r="AR37">
        <v>50.79</v>
      </c>
      <c r="AS37">
        <v>26.9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2288.21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236.2</v>
      </c>
      <c r="M38">
        <v>46</v>
      </c>
      <c r="N38">
        <v>118.76</v>
      </c>
      <c r="O38">
        <v>124.32</v>
      </c>
      <c r="P38">
        <v>138.75</v>
      </c>
      <c r="Q38">
        <v>20.56</v>
      </c>
      <c r="R38">
        <v>42.4</v>
      </c>
      <c r="S38">
        <v>0</v>
      </c>
      <c r="T38">
        <v>0</v>
      </c>
      <c r="U38">
        <v>416.25</v>
      </c>
      <c r="V38">
        <v>20.8</v>
      </c>
      <c r="W38">
        <v>44.92</v>
      </c>
      <c r="X38">
        <v>140.56</v>
      </c>
      <c r="Y38">
        <v>0</v>
      </c>
      <c r="Z38">
        <v>6.52</v>
      </c>
      <c r="AA38">
        <v>0</v>
      </c>
      <c r="AB38">
        <v>2</v>
      </c>
      <c r="AC38">
        <v>0</v>
      </c>
      <c r="AD38">
        <v>18.23</v>
      </c>
      <c r="AE38">
        <v>49.43</v>
      </c>
      <c r="AF38">
        <v>8.8699999999999992</v>
      </c>
      <c r="AG38">
        <v>40.47</v>
      </c>
      <c r="AH38">
        <v>70.17</v>
      </c>
      <c r="AI38">
        <v>0</v>
      </c>
      <c r="AJ38">
        <v>0</v>
      </c>
      <c r="AK38">
        <v>51.52</v>
      </c>
      <c r="AL38">
        <v>51.13</v>
      </c>
      <c r="AM38">
        <v>0</v>
      </c>
      <c r="AN38">
        <v>0</v>
      </c>
      <c r="AO38">
        <v>9.74</v>
      </c>
      <c r="AP38">
        <v>11.53</v>
      </c>
      <c r="AQ38">
        <v>0</v>
      </c>
      <c r="AR38">
        <v>50.79</v>
      </c>
      <c r="AS38">
        <v>26.9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2288.21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236.2</v>
      </c>
      <c r="M39">
        <v>46</v>
      </c>
      <c r="N39">
        <v>118.76</v>
      </c>
      <c r="O39">
        <v>124.32</v>
      </c>
      <c r="P39">
        <v>138.75</v>
      </c>
      <c r="Q39">
        <v>20.56</v>
      </c>
      <c r="R39">
        <v>42.4</v>
      </c>
      <c r="S39">
        <v>0</v>
      </c>
      <c r="T39">
        <v>0</v>
      </c>
      <c r="U39">
        <v>416.25</v>
      </c>
      <c r="V39">
        <v>20.8</v>
      </c>
      <c r="W39">
        <v>44.92</v>
      </c>
      <c r="X39">
        <v>140.56</v>
      </c>
      <c r="Y39">
        <v>0</v>
      </c>
      <c r="Z39">
        <v>6.52</v>
      </c>
      <c r="AA39">
        <v>0</v>
      </c>
      <c r="AB39">
        <v>2</v>
      </c>
      <c r="AC39">
        <v>0</v>
      </c>
      <c r="AD39">
        <v>18.23</v>
      </c>
      <c r="AE39">
        <v>49.43</v>
      </c>
      <c r="AF39">
        <v>8.8699999999999992</v>
      </c>
      <c r="AG39">
        <v>40.47</v>
      </c>
      <c r="AH39">
        <v>70.17</v>
      </c>
      <c r="AI39">
        <v>0</v>
      </c>
      <c r="AJ39">
        <v>0</v>
      </c>
      <c r="AK39">
        <v>51.52</v>
      </c>
      <c r="AL39">
        <v>51.13</v>
      </c>
      <c r="AM39">
        <v>0</v>
      </c>
      <c r="AN39">
        <v>0</v>
      </c>
      <c r="AO39">
        <v>9.74</v>
      </c>
      <c r="AP39">
        <v>11.53</v>
      </c>
      <c r="AQ39">
        <v>0</v>
      </c>
      <c r="AR39">
        <v>8.83</v>
      </c>
      <c r="AS39">
        <v>26.9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2246.25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236.2</v>
      </c>
      <c r="M40">
        <v>46</v>
      </c>
      <c r="N40">
        <v>118.76</v>
      </c>
      <c r="O40">
        <v>124.32</v>
      </c>
      <c r="P40">
        <v>138.75</v>
      </c>
      <c r="Q40">
        <v>20.56</v>
      </c>
      <c r="R40">
        <v>42.4</v>
      </c>
      <c r="S40">
        <v>0</v>
      </c>
      <c r="T40">
        <v>0</v>
      </c>
      <c r="U40">
        <v>416.25</v>
      </c>
      <c r="V40">
        <v>20.8</v>
      </c>
      <c r="W40">
        <v>44.92</v>
      </c>
      <c r="X40">
        <v>140.56</v>
      </c>
      <c r="Y40">
        <v>0</v>
      </c>
      <c r="Z40">
        <v>6.52</v>
      </c>
      <c r="AA40">
        <v>0</v>
      </c>
      <c r="AB40">
        <v>2</v>
      </c>
      <c r="AC40">
        <v>0</v>
      </c>
      <c r="AD40">
        <v>18.23</v>
      </c>
      <c r="AE40">
        <v>49.43</v>
      </c>
      <c r="AF40">
        <v>8.8699999999999992</v>
      </c>
      <c r="AG40">
        <v>40.47</v>
      </c>
      <c r="AH40">
        <v>70.17</v>
      </c>
      <c r="AI40">
        <v>0</v>
      </c>
      <c r="AJ40">
        <v>0</v>
      </c>
      <c r="AK40">
        <v>51.52</v>
      </c>
      <c r="AL40">
        <v>51.13</v>
      </c>
      <c r="AM40">
        <v>0</v>
      </c>
      <c r="AN40">
        <v>0</v>
      </c>
      <c r="AO40">
        <v>9.74</v>
      </c>
      <c r="AP40">
        <v>11.53</v>
      </c>
      <c r="AQ40">
        <v>0</v>
      </c>
      <c r="AR40">
        <v>6.63</v>
      </c>
      <c r="AS40">
        <v>26.9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2244.0500000000002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236.2</v>
      </c>
      <c r="M41">
        <v>46</v>
      </c>
      <c r="N41">
        <v>118.76</v>
      </c>
      <c r="O41">
        <v>124.32</v>
      </c>
      <c r="P41">
        <v>138.75</v>
      </c>
      <c r="Q41">
        <v>20.56</v>
      </c>
      <c r="R41">
        <v>42.4</v>
      </c>
      <c r="S41">
        <v>0</v>
      </c>
      <c r="T41">
        <v>0</v>
      </c>
      <c r="U41">
        <v>416.25</v>
      </c>
      <c r="V41">
        <v>20.8</v>
      </c>
      <c r="W41">
        <v>44.92</v>
      </c>
      <c r="X41">
        <v>140.56</v>
      </c>
      <c r="Y41">
        <v>0</v>
      </c>
      <c r="Z41">
        <v>6.52</v>
      </c>
      <c r="AA41">
        <v>0</v>
      </c>
      <c r="AB41">
        <v>2</v>
      </c>
      <c r="AC41">
        <v>0</v>
      </c>
      <c r="AD41">
        <v>18.23</v>
      </c>
      <c r="AE41">
        <v>49.43</v>
      </c>
      <c r="AF41">
        <v>8.8699999999999992</v>
      </c>
      <c r="AG41">
        <v>40.47</v>
      </c>
      <c r="AH41">
        <v>70.17</v>
      </c>
      <c r="AI41">
        <v>0</v>
      </c>
      <c r="AJ41">
        <v>0</v>
      </c>
      <c r="AK41">
        <v>51.52</v>
      </c>
      <c r="AL41">
        <v>51.13</v>
      </c>
      <c r="AM41">
        <v>0</v>
      </c>
      <c r="AN41">
        <v>0</v>
      </c>
      <c r="AO41">
        <v>9.27</v>
      </c>
      <c r="AP41">
        <v>11.53</v>
      </c>
      <c r="AQ41">
        <v>0</v>
      </c>
      <c r="AR41">
        <v>6.63</v>
      </c>
      <c r="AS41">
        <v>26.9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2243.5800000000004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236.2</v>
      </c>
      <c r="M42">
        <v>46</v>
      </c>
      <c r="N42">
        <v>118.76</v>
      </c>
      <c r="O42">
        <v>124.32</v>
      </c>
      <c r="P42">
        <v>138.75</v>
      </c>
      <c r="Q42">
        <v>20.56</v>
      </c>
      <c r="R42">
        <v>42.4</v>
      </c>
      <c r="S42">
        <v>0</v>
      </c>
      <c r="T42">
        <v>0</v>
      </c>
      <c r="U42">
        <v>416.25</v>
      </c>
      <c r="V42">
        <v>20.8</v>
      </c>
      <c r="W42">
        <v>44.92</v>
      </c>
      <c r="X42">
        <v>140.56</v>
      </c>
      <c r="Y42">
        <v>0</v>
      </c>
      <c r="Z42">
        <v>6.52</v>
      </c>
      <c r="AA42">
        <v>0</v>
      </c>
      <c r="AB42">
        <v>2</v>
      </c>
      <c r="AC42">
        <v>0</v>
      </c>
      <c r="AD42">
        <v>18.23</v>
      </c>
      <c r="AE42">
        <v>49.43</v>
      </c>
      <c r="AF42">
        <v>8.8699999999999992</v>
      </c>
      <c r="AG42">
        <v>40.47</v>
      </c>
      <c r="AH42">
        <v>46.78</v>
      </c>
      <c r="AI42">
        <v>0</v>
      </c>
      <c r="AJ42">
        <v>0</v>
      </c>
      <c r="AK42">
        <v>51.52</v>
      </c>
      <c r="AL42">
        <v>51.13</v>
      </c>
      <c r="AM42">
        <v>0</v>
      </c>
      <c r="AN42">
        <v>0</v>
      </c>
      <c r="AO42">
        <v>9.27</v>
      </c>
      <c r="AP42">
        <v>11.53</v>
      </c>
      <c r="AQ42">
        <v>0</v>
      </c>
      <c r="AR42">
        <v>6.63</v>
      </c>
      <c r="AS42">
        <v>26.9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2220.1900000000005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236.2</v>
      </c>
      <c r="M43">
        <v>46</v>
      </c>
      <c r="N43">
        <v>118.76</v>
      </c>
      <c r="O43">
        <v>124.32</v>
      </c>
      <c r="P43">
        <v>138.75</v>
      </c>
      <c r="Q43">
        <v>20.56</v>
      </c>
      <c r="R43">
        <v>42.4</v>
      </c>
      <c r="S43">
        <v>0</v>
      </c>
      <c r="T43">
        <v>0</v>
      </c>
      <c r="U43">
        <v>416.25</v>
      </c>
      <c r="V43">
        <v>20.8</v>
      </c>
      <c r="W43">
        <v>44.92</v>
      </c>
      <c r="X43">
        <v>140.56</v>
      </c>
      <c r="Y43">
        <v>0</v>
      </c>
      <c r="Z43">
        <v>6.52</v>
      </c>
      <c r="AA43">
        <v>0</v>
      </c>
      <c r="AB43">
        <v>2</v>
      </c>
      <c r="AC43">
        <v>0</v>
      </c>
      <c r="AD43">
        <v>18.23</v>
      </c>
      <c r="AE43">
        <v>49.43</v>
      </c>
      <c r="AF43">
        <v>8.8699999999999992</v>
      </c>
      <c r="AG43">
        <v>40.47</v>
      </c>
      <c r="AH43">
        <v>46.78</v>
      </c>
      <c r="AI43">
        <v>0</v>
      </c>
      <c r="AJ43">
        <v>0</v>
      </c>
      <c r="AK43">
        <v>51.52</v>
      </c>
      <c r="AL43">
        <v>38.35</v>
      </c>
      <c r="AM43">
        <v>0</v>
      </c>
      <c r="AN43">
        <v>0</v>
      </c>
      <c r="AO43">
        <v>9.27</v>
      </c>
      <c r="AP43">
        <v>11.53</v>
      </c>
      <c r="AQ43">
        <v>0</v>
      </c>
      <c r="AR43">
        <v>6.63</v>
      </c>
      <c r="AS43">
        <v>10.76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2191.0600000000004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236.2</v>
      </c>
      <c r="M44">
        <v>46</v>
      </c>
      <c r="N44">
        <v>118.76</v>
      </c>
      <c r="O44">
        <v>124.32</v>
      </c>
      <c r="P44">
        <v>138.75</v>
      </c>
      <c r="Q44">
        <v>20.56</v>
      </c>
      <c r="R44">
        <v>42.4</v>
      </c>
      <c r="S44">
        <v>0</v>
      </c>
      <c r="T44">
        <v>0</v>
      </c>
      <c r="U44">
        <v>416.25</v>
      </c>
      <c r="V44">
        <v>20.8</v>
      </c>
      <c r="W44">
        <v>44.92</v>
      </c>
      <c r="X44">
        <v>140.56</v>
      </c>
      <c r="Y44">
        <v>0</v>
      </c>
      <c r="Z44">
        <v>6.52</v>
      </c>
      <c r="AA44">
        <v>0</v>
      </c>
      <c r="AB44">
        <v>2</v>
      </c>
      <c r="AC44">
        <v>0</v>
      </c>
      <c r="AD44">
        <v>18.23</v>
      </c>
      <c r="AE44">
        <v>49.43</v>
      </c>
      <c r="AF44">
        <v>8.8699999999999992</v>
      </c>
      <c r="AG44">
        <v>40.47</v>
      </c>
      <c r="AH44">
        <v>46.78</v>
      </c>
      <c r="AI44">
        <v>0</v>
      </c>
      <c r="AJ44">
        <v>0</v>
      </c>
      <c r="AK44">
        <v>51.52</v>
      </c>
      <c r="AL44">
        <v>38.35</v>
      </c>
      <c r="AM44">
        <v>0</v>
      </c>
      <c r="AN44">
        <v>0</v>
      </c>
      <c r="AO44">
        <v>9.27</v>
      </c>
      <c r="AP44">
        <v>11.53</v>
      </c>
      <c r="AQ44">
        <v>0</v>
      </c>
      <c r="AR44">
        <v>50.79</v>
      </c>
      <c r="AS44">
        <v>26.9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2251.36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236.2</v>
      </c>
      <c r="M45">
        <v>46</v>
      </c>
      <c r="N45">
        <v>118.76</v>
      </c>
      <c r="O45">
        <v>124.32</v>
      </c>
      <c r="P45">
        <v>127.5</v>
      </c>
      <c r="Q45">
        <v>20.56</v>
      </c>
      <c r="R45">
        <v>42.4</v>
      </c>
      <c r="S45">
        <v>0</v>
      </c>
      <c r="T45">
        <v>0</v>
      </c>
      <c r="U45">
        <v>416.25</v>
      </c>
      <c r="V45">
        <v>20.8</v>
      </c>
      <c r="W45">
        <v>44.92</v>
      </c>
      <c r="X45">
        <v>140.56</v>
      </c>
      <c r="Y45">
        <v>0</v>
      </c>
      <c r="Z45">
        <v>6.52</v>
      </c>
      <c r="AA45">
        <v>0</v>
      </c>
      <c r="AB45">
        <v>2</v>
      </c>
      <c r="AC45">
        <v>0</v>
      </c>
      <c r="AD45">
        <v>18.23</v>
      </c>
      <c r="AE45">
        <v>49.43</v>
      </c>
      <c r="AF45">
        <v>8.8699999999999992</v>
      </c>
      <c r="AG45">
        <v>40.47</v>
      </c>
      <c r="AH45">
        <v>46.78</v>
      </c>
      <c r="AI45">
        <v>0</v>
      </c>
      <c r="AJ45">
        <v>0</v>
      </c>
      <c r="AK45">
        <v>51.52</v>
      </c>
      <c r="AL45">
        <v>38.35</v>
      </c>
      <c r="AM45">
        <v>0</v>
      </c>
      <c r="AN45">
        <v>0</v>
      </c>
      <c r="AO45">
        <v>9.27</v>
      </c>
      <c r="AP45">
        <v>11.53</v>
      </c>
      <c r="AQ45">
        <v>0</v>
      </c>
      <c r="AR45">
        <v>50.79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2240.11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236.2</v>
      </c>
      <c r="M46">
        <v>46</v>
      </c>
      <c r="N46">
        <v>118.76</v>
      </c>
      <c r="O46">
        <v>124.32</v>
      </c>
      <c r="P46">
        <v>127.5</v>
      </c>
      <c r="Q46">
        <v>20.56</v>
      </c>
      <c r="R46">
        <v>42.4</v>
      </c>
      <c r="S46">
        <v>0</v>
      </c>
      <c r="T46">
        <v>0</v>
      </c>
      <c r="U46">
        <v>416.25</v>
      </c>
      <c r="V46">
        <v>20.8</v>
      </c>
      <c r="W46">
        <v>44.92</v>
      </c>
      <c r="X46">
        <v>140.56</v>
      </c>
      <c r="Y46">
        <v>0</v>
      </c>
      <c r="Z46">
        <v>6.52</v>
      </c>
      <c r="AA46">
        <v>0</v>
      </c>
      <c r="AB46">
        <v>2</v>
      </c>
      <c r="AC46">
        <v>0</v>
      </c>
      <c r="AD46">
        <v>18.23</v>
      </c>
      <c r="AE46">
        <v>49.43</v>
      </c>
      <c r="AF46">
        <v>8.8699999999999992</v>
      </c>
      <c r="AG46">
        <v>40.47</v>
      </c>
      <c r="AH46">
        <v>46.78</v>
      </c>
      <c r="AI46">
        <v>0</v>
      </c>
      <c r="AJ46">
        <v>0</v>
      </c>
      <c r="AK46">
        <v>51.52</v>
      </c>
      <c r="AL46">
        <v>38.35</v>
      </c>
      <c r="AM46">
        <v>0</v>
      </c>
      <c r="AN46">
        <v>0</v>
      </c>
      <c r="AO46">
        <v>9.27</v>
      </c>
      <c r="AP46">
        <v>11.53</v>
      </c>
      <c r="AQ46">
        <v>0</v>
      </c>
      <c r="AR46">
        <v>8.83</v>
      </c>
      <c r="AS46">
        <v>8.75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2180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236.2</v>
      </c>
      <c r="M47">
        <v>46</v>
      </c>
      <c r="N47">
        <v>118.76</v>
      </c>
      <c r="O47">
        <v>124.32</v>
      </c>
      <c r="P47">
        <v>127.5</v>
      </c>
      <c r="Q47">
        <v>20.56</v>
      </c>
      <c r="R47">
        <v>42.4</v>
      </c>
      <c r="S47">
        <v>0</v>
      </c>
      <c r="T47">
        <v>0</v>
      </c>
      <c r="U47">
        <v>382.5</v>
      </c>
      <c r="V47">
        <v>20.8</v>
      </c>
      <c r="W47">
        <v>44.92</v>
      </c>
      <c r="X47">
        <v>140.56</v>
      </c>
      <c r="Y47">
        <v>0</v>
      </c>
      <c r="Z47">
        <v>6.52</v>
      </c>
      <c r="AA47">
        <v>0</v>
      </c>
      <c r="AB47">
        <v>2</v>
      </c>
      <c r="AC47">
        <v>0</v>
      </c>
      <c r="AD47">
        <v>18.23</v>
      </c>
      <c r="AE47">
        <v>49.43</v>
      </c>
      <c r="AF47">
        <v>8.8699999999999992</v>
      </c>
      <c r="AG47">
        <v>40.47</v>
      </c>
      <c r="AH47">
        <v>46.78</v>
      </c>
      <c r="AI47">
        <v>0</v>
      </c>
      <c r="AJ47">
        <v>0</v>
      </c>
      <c r="AK47">
        <v>51.52</v>
      </c>
      <c r="AL47">
        <v>26.14</v>
      </c>
      <c r="AM47">
        <v>0</v>
      </c>
      <c r="AN47">
        <v>0</v>
      </c>
      <c r="AO47">
        <v>9.27</v>
      </c>
      <c r="AP47">
        <v>11.53</v>
      </c>
      <c r="AQ47">
        <v>0</v>
      </c>
      <c r="AR47">
        <v>5.74</v>
      </c>
      <c r="AS47">
        <v>8.75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2130.9499999999998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236.2</v>
      </c>
      <c r="M48">
        <v>46</v>
      </c>
      <c r="N48">
        <v>118.76</v>
      </c>
      <c r="O48">
        <v>124.32</v>
      </c>
      <c r="P48">
        <v>127.5</v>
      </c>
      <c r="Q48">
        <v>20.56</v>
      </c>
      <c r="R48">
        <v>42.4</v>
      </c>
      <c r="S48">
        <v>0</v>
      </c>
      <c r="T48">
        <v>0</v>
      </c>
      <c r="U48">
        <v>382.5</v>
      </c>
      <c r="V48">
        <v>20.8</v>
      </c>
      <c r="W48">
        <v>44.92</v>
      </c>
      <c r="X48">
        <v>140.56</v>
      </c>
      <c r="Y48">
        <v>0</v>
      </c>
      <c r="Z48">
        <v>6.52</v>
      </c>
      <c r="AA48">
        <v>0</v>
      </c>
      <c r="AB48">
        <v>2</v>
      </c>
      <c r="AC48">
        <v>0</v>
      </c>
      <c r="AD48">
        <v>18.23</v>
      </c>
      <c r="AE48">
        <v>49.43</v>
      </c>
      <c r="AF48">
        <v>8.8699999999999992</v>
      </c>
      <c r="AG48">
        <v>40.47</v>
      </c>
      <c r="AH48">
        <v>46.78</v>
      </c>
      <c r="AI48">
        <v>0</v>
      </c>
      <c r="AJ48">
        <v>0</v>
      </c>
      <c r="AK48">
        <v>51.52</v>
      </c>
      <c r="AL48">
        <v>26.14</v>
      </c>
      <c r="AM48">
        <v>0</v>
      </c>
      <c r="AN48">
        <v>0</v>
      </c>
      <c r="AO48">
        <v>9.27</v>
      </c>
      <c r="AP48">
        <v>11.53</v>
      </c>
      <c r="AQ48">
        <v>0</v>
      </c>
      <c r="AR48">
        <v>5.74</v>
      </c>
      <c r="AS48">
        <v>8.75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2130.9499999999998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236.2</v>
      </c>
      <c r="M49">
        <v>46</v>
      </c>
      <c r="N49">
        <v>118.76</v>
      </c>
      <c r="O49">
        <v>124.32</v>
      </c>
      <c r="P49">
        <v>127.5</v>
      </c>
      <c r="Q49">
        <v>20.56</v>
      </c>
      <c r="R49">
        <v>42.4</v>
      </c>
      <c r="S49">
        <v>0</v>
      </c>
      <c r="T49">
        <v>0</v>
      </c>
      <c r="U49">
        <v>382.5</v>
      </c>
      <c r="V49">
        <v>20.8</v>
      </c>
      <c r="W49">
        <v>44.92</v>
      </c>
      <c r="X49">
        <v>140.56</v>
      </c>
      <c r="Y49">
        <v>0</v>
      </c>
      <c r="Z49">
        <v>0</v>
      </c>
      <c r="AA49">
        <v>0</v>
      </c>
      <c r="AB49">
        <v>2</v>
      </c>
      <c r="AC49">
        <v>0</v>
      </c>
      <c r="AD49">
        <v>18.23</v>
      </c>
      <c r="AE49">
        <v>49.43</v>
      </c>
      <c r="AF49">
        <v>8.8699999999999992</v>
      </c>
      <c r="AG49">
        <v>40.47</v>
      </c>
      <c r="AH49">
        <v>46.78</v>
      </c>
      <c r="AI49">
        <v>0</v>
      </c>
      <c r="AJ49">
        <v>0</v>
      </c>
      <c r="AK49">
        <v>51.52</v>
      </c>
      <c r="AL49">
        <v>26.14</v>
      </c>
      <c r="AM49">
        <v>0</v>
      </c>
      <c r="AN49">
        <v>0</v>
      </c>
      <c r="AO49">
        <v>10.210000000000001</v>
      </c>
      <c r="AP49">
        <v>11.53</v>
      </c>
      <c r="AQ49">
        <v>0</v>
      </c>
      <c r="AR49">
        <v>5.74</v>
      </c>
      <c r="AS49">
        <v>8.75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2125.37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236.2</v>
      </c>
      <c r="M50">
        <v>46</v>
      </c>
      <c r="N50">
        <v>118.76</v>
      </c>
      <c r="O50">
        <v>124.32</v>
      </c>
      <c r="P50">
        <v>127.5</v>
      </c>
      <c r="Q50">
        <v>20.56</v>
      </c>
      <c r="R50">
        <v>42.4</v>
      </c>
      <c r="S50">
        <v>0</v>
      </c>
      <c r="T50">
        <v>0</v>
      </c>
      <c r="U50">
        <v>382.5</v>
      </c>
      <c r="V50">
        <v>20.8</v>
      </c>
      <c r="W50">
        <v>44.92</v>
      </c>
      <c r="X50">
        <v>140.56</v>
      </c>
      <c r="Y50">
        <v>0</v>
      </c>
      <c r="Z50">
        <v>0</v>
      </c>
      <c r="AA50">
        <v>0</v>
      </c>
      <c r="AB50">
        <v>2</v>
      </c>
      <c r="AC50">
        <v>0</v>
      </c>
      <c r="AD50">
        <v>18.23</v>
      </c>
      <c r="AE50">
        <v>49.43</v>
      </c>
      <c r="AF50">
        <v>8.8699999999999992</v>
      </c>
      <c r="AG50">
        <v>40.47</v>
      </c>
      <c r="AH50">
        <v>46.78</v>
      </c>
      <c r="AI50">
        <v>0</v>
      </c>
      <c r="AJ50">
        <v>0</v>
      </c>
      <c r="AK50">
        <v>51.52</v>
      </c>
      <c r="AL50">
        <v>26.14</v>
      </c>
      <c r="AM50">
        <v>0</v>
      </c>
      <c r="AN50">
        <v>0</v>
      </c>
      <c r="AO50">
        <v>10.210000000000001</v>
      </c>
      <c r="AP50">
        <v>11.53</v>
      </c>
      <c r="AQ50">
        <v>0</v>
      </c>
      <c r="AR50">
        <v>5.74</v>
      </c>
      <c r="AS50">
        <v>8.75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2125.37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236.2</v>
      </c>
      <c r="M51">
        <v>46</v>
      </c>
      <c r="N51">
        <v>118.76</v>
      </c>
      <c r="O51">
        <v>124.32</v>
      </c>
      <c r="P51">
        <v>127.5</v>
      </c>
      <c r="Q51">
        <v>20.56</v>
      </c>
      <c r="R51">
        <v>42.4</v>
      </c>
      <c r="S51">
        <v>0</v>
      </c>
      <c r="T51">
        <v>0</v>
      </c>
      <c r="U51">
        <v>382.5</v>
      </c>
      <c r="V51">
        <v>20.8</v>
      </c>
      <c r="W51">
        <v>44.92</v>
      </c>
      <c r="X51">
        <v>140.56</v>
      </c>
      <c r="Y51">
        <v>0</v>
      </c>
      <c r="Z51">
        <v>0</v>
      </c>
      <c r="AA51">
        <v>0</v>
      </c>
      <c r="AB51">
        <v>2</v>
      </c>
      <c r="AC51">
        <v>0</v>
      </c>
      <c r="AD51">
        <v>18.23</v>
      </c>
      <c r="AE51">
        <v>49.43</v>
      </c>
      <c r="AF51">
        <v>8.8699999999999992</v>
      </c>
      <c r="AG51">
        <v>40.47</v>
      </c>
      <c r="AH51">
        <v>46.78</v>
      </c>
      <c r="AI51">
        <v>0</v>
      </c>
      <c r="AJ51">
        <v>0</v>
      </c>
      <c r="AK51">
        <v>51.52</v>
      </c>
      <c r="AL51">
        <v>26.14</v>
      </c>
      <c r="AM51">
        <v>0</v>
      </c>
      <c r="AN51">
        <v>0</v>
      </c>
      <c r="AO51">
        <v>10.35</v>
      </c>
      <c r="AP51">
        <v>11.53</v>
      </c>
      <c r="AQ51">
        <v>0</v>
      </c>
      <c r="AR51">
        <v>5.74</v>
      </c>
      <c r="AS51">
        <v>8.75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2124.1099999999997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236.2</v>
      </c>
      <c r="M52">
        <v>46</v>
      </c>
      <c r="N52">
        <v>118.76</v>
      </c>
      <c r="O52">
        <v>124.32</v>
      </c>
      <c r="P52">
        <v>127.5</v>
      </c>
      <c r="Q52">
        <v>20.56</v>
      </c>
      <c r="R52">
        <v>42.4</v>
      </c>
      <c r="S52">
        <v>0</v>
      </c>
      <c r="T52">
        <v>0</v>
      </c>
      <c r="U52">
        <v>382.5</v>
      </c>
      <c r="V52">
        <v>20.8</v>
      </c>
      <c r="W52">
        <v>44.92</v>
      </c>
      <c r="X52">
        <v>140.56</v>
      </c>
      <c r="Y52">
        <v>0</v>
      </c>
      <c r="Z52">
        <v>0</v>
      </c>
      <c r="AA52">
        <v>0</v>
      </c>
      <c r="AB52">
        <v>2</v>
      </c>
      <c r="AC52">
        <v>0</v>
      </c>
      <c r="AD52">
        <v>18.23</v>
      </c>
      <c r="AE52">
        <v>49.43</v>
      </c>
      <c r="AF52">
        <v>8.8699999999999992</v>
      </c>
      <c r="AG52">
        <v>40.47</v>
      </c>
      <c r="AH52">
        <v>46.78</v>
      </c>
      <c r="AI52">
        <v>0</v>
      </c>
      <c r="AJ52">
        <v>0</v>
      </c>
      <c r="AK52">
        <v>51.52</v>
      </c>
      <c r="AL52">
        <v>26.14</v>
      </c>
      <c r="AM52">
        <v>0</v>
      </c>
      <c r="AN52">
        <v>0</v>
      </c>
      <c r="AO52">
        <v>10.35</v>
      </c>
      <c r="AP52">
        <v>11.53</v>
      </c>
      <c r="AQ52">
        <v>0</v>
      </c>
      <c r="AR52">
        <v>5.74</v>
      </c>
      <c r="AS52">
        <v>8.75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2124.1099999999997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236.2</v>
      </c>
      <c r="M53">
        <v>46</v>
      </c>
      <c r="N53">
        <v>118.76</v>
      </c>
      <c r="O53">
        <v>124.32</v>
      </c>
      <c r="P53">
        <v>127.5</v>
      </c>
      <c r="Q53">
        <v>20.56</v>
      </c>
      <c r="R53">
        <v>42.4</v>
      </c>
      <c r="S53">
        <v>0</v>
      </c>
      <c r="T53">
        <v>0</v>
      </c>
      <c r="U53">
        <v>382.5</v>
      </c>
      <c r="V53">
        <v>20.8</v>
      </c>
      <c r="W53">
        <v>44.92</v>
      </c>
      <c r="X53">
        <v>140.56</v>
      </c>
      <c r="Y53">
        <v>0</v>
      </c>
      <c r="Z53">
        <v>0</v>
      </c>
      <c r="AA53">
        <v>0</v>
      </c>
      <c r="AB53">
        <v>2</v>
      </c>
      <c r="AC53">
        <v>0</v>
      </c>
      <c r="AD53">
        <v>18.23</v>
      </c>
      <c r="AE53">
        <v>49.43</v>
      </c>
      <c r="AF53">
        <v>8.8699999999999992</v>
      </c>
      <c r="AG53">
        <v>40.47</v>
      </c>
      <c r="AH53">
        <v>46.78</v>
      </c>
      <c r="AI53">
        <v>0</v>
      </c>
      <c r="AJ53">
        <v>0</v>
      </c>
      <c r="AK53">
        <v>51.52</v>
      </c>
      <c r="AL53">
        <v>26.14</v>
      </c>
      <c r="AM53">
        <v>0</v>
      </c>
      <c r="AN53">
        <v>0</v>
      </c>
      <c r="AO53">
        <v>10.35</v>
      </c>
      <c r="AP53">
        <v>11.53</v>
      </c>
      <c r="AQ53">
        <v>0</v>
      </c>
      <c r="AR53">
        <v>5.74</v>
      </c>
      <c r="AS53">
        <v>8.75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2124.1099999999997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236.2</v>
      </c>
      <c r="M54">
        <v>46</v>
      </c>
      <c r="N54">
        <v>118.76</v>
      </c>
      <c r="O54">
        <v>124.32</v>
      </c>
      <c r="P54">
        <v>127.5</v>
      </c>
      <c r="Q54">
        <v>20.56</v>
      </c>
      <c r="R54">
        <v>42.4</v>
      </c>
      <c r="S54">
        <v>0</v>
      </c>
      <c r="T54">
        <v>0</v>
      </c>
      <c r="U54">
        <v>382.5</v>
      </c>
      <c r="V54">
        <v>20.8</v>
      </c>
      <c r="W54">
        <v>44.92</v>
      </c>
      <c r="X54">
        <v>140.56</v>
      </c>
      <c r="Y54">
        <v>0</v>
      </c>
      <c r="Z54">
        <v>0</v>
      </c>
      <c r="AA54">
        <v>0</v>
      </c>
      <c r="AB54">
        <v>2</v>
      </c>
      <c r="AC54">
        <v>0</v>
      </c>
      <c r="AD54">
        <v>18.23</v>
      </c>
      <c r="AE54">
        <v>49.43</v>
      </c>
      <c r="AF54">
        <v>8.8699999999999992</v>
      </c>
      <c r="AG54">
        <v>40.47</v>
      </c>
      <c r="AH54">
        <v>46.78</v>
      </c>
      <c r="AI54">
        <v>0</v>
      </c>
      <c r="AJ54">
        <v>0</v>
      </c>
      <c r="AK54">
        <v>51.52</v>
      </c>
      <c r="AL54">
        <v>26.14</v>
      </c>
      <c r="AM54">
        <v>0</v>
      </c>
      <c r="AN54">
        <v>0</v>
      </c>
      <c r="AO54">
        <v>10.35</v>
      </c>
      <c r="AP54">
        <v>11.53</v>
      </c>
      <c r="AQ54">
        <v>0</v>
      </c>
      <c r="AR54">
        <v>5.74</v>
      </c>
      <c r="AS54">
        <v>8.75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2124.1099999999997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236.2</v>
      </c>
      <c r="M55">
        <v>46</v>
      </c>
      <c r="N55">
        <v>118.76</v>
      </c>
      <c r="O55">
        <v>124.32</v>
      </c>
      <c r="P55">
        <v>127.5</v>
      </c>
      <c r="Q55">
        <v>20.56</v>
      </c>
      <c r="R55">
        <v>42.4</v>
      </c>
      <c r="S55">
        <v>0</v>
      </c>
      <c r="T55">
        <v>0</v>
      </c>
      <c r="U55">
        <v>382.5</v>
      </c>
      <c r="V55">
        <v>20.8</v>
      </c>
      <c r="W55">
        <v>44.92</v>
      </c>
      <c r="X55">
        <v>140.56</v>
      </c>
      <c r="Y55">
        <v>0</v>
      </c>
      <c r="Z55">
        <v>0</v>
      </c>
      <c r="AA55">
        <v>0</v>
      </c>
      <c r="AB55">
        <v>2</v>
      </c>
      <c r="AC55">
        <v>0</v>
      </c>
      <c r="AD55">
        <v>18.23</v>
      </c>
      <c r="AE55">
        <v>49.43</v>
      </c>
      <c r="AF55">
        <v>8.8699999999999992</v>
      </c>
      <c r="AG55">
        <v>40.47</v>
      </c>
      <c r="AH55">
        <v>46.78</v>
      </c>
      <c r="AI55">
        <v>0</v>
      </c>
      <c r="AJ55">
        <v>0</v>
      </c>
      <c r="AK55">
        <v>51.52</v>
      </c>
      <c r="AL55">
        <v>26.14</v>
      </c>
      <c r="AM55">
        <v>0</v>
      </c>
      <c r="AN55">
        <v>0</v>
      </c>
      <c r="AO55">
        <v>10.35</v>
      </c>
      <c r="AP55">
        <v>11.53</v>
      </c>
      <c r="AQ55">
        <v>0</v>
      </c>
      <c r="AR55">
        <v>7.62</v>
      </c>
      <c r="AS55">
        <v>8.75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2125.9899999999998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236.2</v>
      </c>
      <c r="M56">
        <v>46</v>
      </c>
      <c r="N56">
        <v>118.76</v>
      </c>
      <c r="O56">
        <v>124.32</v>
      </c>
      <c r="P56">
        <v>127.5</v>
      </c>
      <c r="Q56">
        <v>20.56</v>
      </c>
      <c r="R56">
        <v>42.4</v>
      </c>
      <c r="S56">
        <v>0</v>
      </c>
      <c r="T56">
        <v>0</v>
      </c>
      <c r="U56">
        <v>382.5</v>
      </c>
      <c r="V56">
        <v>20.8</v>
      </c>
      <c r="W56">
        <v>44.92</v>
      </c>
      <c r="X56">
        <v>140.56</v>
      </c>
      <c r="Y56">
        <v>0</v>
      </c>
      <c r="Z56">
        <v>0</v>
      </c>
      <c r="AA56">
        <v>0</v>
      </c>
      <c r="AB56">
        <v>2</v>
      </c>
      <c r="AC56">
        <v>0</v>
      </c>
      <c r="AD56">
        <v>18.23</v>
      </c>
      <c r="AE56">
        <v>49.43</v>
      </c>
      <c r="AF56">
        <v>8.8699999999999992</v>
      </c>
      <c r="AG56">
        <v>40.47</v>
      </c>
      <c r="AH56">
        <v>46.78</v>
      </c>
      <c r="AI56">
        <v>0</v>
      </c>
      <c r="AJ56">
        <v>0</v>
      </c>
      <c r="AK56">
        <v>51.52</v>
      </c>
      <c r="AL56">
        <v>26.14</v>
      </c>
      <c r="AM56">
        <v>0</v>
      </c>
      <c r="AN56">
        <v>0</v>
      </c>
      <c r="AO56">
        <v>10.35</v>
      </c>
      <c r="AP56">
        <v>11.53</v>
      </c>
      <c r="AQ56">
        <v>0</v>
      </c>
      <c r="AR56">
        <v>7.62</v>
      </c>
      <c r="AS56">
        <v>8.75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2125.9899999999998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236.2</v>
      </c>
      <c r="M57">
        <v>46</v>
      </c>
      <c r="N57">
        <v>118.76</v>
      </c>
      <c r="O57">
        <v>124.32</v>
      </c>
      <c r="P57">
        <v>127.5</v>
      </c>
      <c r="Q57">
        <v>20.56</v>
      </c>
      <c r="R57">
        <v>42.4</v>
      </c>
      <c r="S57">
        <v>0</v>
      </c>
      <c r="T57">
        <v>0</v>
      </c>
      <c r="U57">
        <v>382.5</v>
      </c>
      <c r="V57">
        <v>20.8</v>
      </c>
      <c r="W57">
        <v>44.92</v>
      </c>
      <c r="X57">
        <v>140.56</v>
      </c>
      <c r="Y57">
        <v>0</v>
      </c>
      <c r="Z57">
        <v>0</v>
      </c>
      <c r="AA57">
        <v>0</v>
      </c>
      <c r="AB57">
        <v>2</v>
      </c>
      <c r="AC57">
        <v>0</v>
      </c>
      <c r="AD57">
        <v>18.23</v>
      </c>
      <c r="AE57">
        <v>49.43</v>
      </c>
      <c r="AF57">
        <v>8.8699999999999992</v>
      </c>
      <c r="AG57">
        <v>40.47</v>
      </c>
      <c r="AH57">
        <v>46.78</v>
      </c>
      <c r="AI57">
        <v>0</v>
      </c>
      <c r="AJ57">
        <v>0</v>
      </c>
      <c r="AK57">
        <v>51.52</v>
      </c>
      <c r="AL57">
        <v>26.14</v>
      </c>
      <c r="AM57">
        <v>0</v>
      </c>
      <c r="AN57">
        <v>0</v>
      </c>
      <c r="AO57">
        <v>10.050000000000001</v>
      </c>
      <c r="AP57">
        <v>11.53</v>
      </c>
      <c r="AQ57">
        <v>0</v>
      </c>
      <c r="AR57">
        <v>7.62</v>
      </c>
      <c r="AS57">
        <v>8.75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2125.69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236.2</v>
      </c>
      <c r="M58">
        <v>46</v>
      </c>
      <c r="N58">
        <v>118.76</v>
      </c>
      <c r="O58">
        <v>124.32</v>
      </c>
      <c r="P58">
        <v>127.5</v>
      </c>
      <c r="Q58">
        <v>20.56</v>
      </c>
      <c r="R58">
        <v>42.4</v>
      </c>
      <c r="S58">
        <v>0</v>
      </c>
      <c r="T58">
        <v>0</v>
      </c>
      <c r="U58">
        <v>382.5</v>
      </c>
      <c r="V58">
        <v>20.8</v>
      </c>
      <c r="W58">
        <v>44.92</v>
      </c>
      <c r="X58">
        <v>140.56</v>
      </c>
      <c r="Y58">
        <v>0</v>
      </c>
      <c r="Z58">
        <v>0</v>
      </c>
      <c r="AA58">
        <v>0</v>
      </c>
      <c r="AB58">
        <v>2</v>
      </c>
      <c r="AC58">
        <v>0</v>
      </c>
      <c r="AD58">
        <v>18.23</v>
      </c>
      <c r="AE58">
        <v>49.43</v>
      </c>
      <c r="AF58">
        <v>8.8699999999999992</v>
      </c>
      <c r="AG58">
        <v>40.47</v>
      </c>
      <c r="AH58">
        <v>46.78</v>
      </c>
      <c r="AI58">
        <v>0</v>
      </c>
      <c r="AJ58">
        <v>0</v>
      </c>
      <c r="AK58">
        <v>51.52</v>
      </c>
      <c r="AL58">
        <v>26.14</v>
      </c>
      <c r="AM58">
        <v>0</v>
      </c>
      <c r="AN58">
        <v>0</v>
      </c>
      <c r="AO58">
        <v>10.050000000000001</v>
      </c>
      <c r="AP58">
        <v>11.53</v>
      </c>
      <c r="AQ58">
        <v>0</v>
      </c>
      <c r="AR58">
        <v>7.62</v>
      </c>
      <c r="AS58">
        <v>8.75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2125.69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236.2</v>
      </c>
      <c r="M59">
        <v>46</v>
      </c>
      <c r="N59">
        <v>118.76</v>
      </c>
      <c r="O59">
        <v>124.32</v>
      </c>
      <c r="P59">
        <v>127.5</v>
      </c>
      <c r="Q59">
        <v>20.56</v>
      </c>
      <c r="R59">
        <v>42.4</v>
      </c>
      <c r="S59">
        <v>0</v>
      </c>
      <c r="T59">
        <v>0</v>
      </c>
      <c r="U59">
        <v>410.62</v>
      </c>
      <c r="V59">
        <v>20.8</v>
      </c>
      <c r="W59">
        <v>44.92</v>
      </c>
      <c r="X59">
        <v>140.56</v>
      </c>
      <c r="Y59">
        <v>0</v>
      </c>
      <c r="Z59">
        <v>0</v>
      </c>
      <c r="AA59">
        <v>0</v>
      </c>
      <c r="AB59">
        <v>2</v>
      </c>
      <c r="AC59">
        <v>0</v>
      </c>
      <c r="AD59">
        <v>9.11</v>
      </c>
      <c r="AE59">
        <v>49.43</v>
      </c>
      <c r="AF59">
        <v>8.8699999999999992</v>
      </c>
      <c r="AG59">
        <v>40.47</v>
      </c>
      <c r="AH59">
        <v>46.78</v>
      </c>
      <c r="AI59">
        <v>0</v>
      </c>
      <c r="AJ59">
        <v>0</v>
      </c>
      <c r="AK59">
        <v>51.52</v>
      </c>
      <c r="AL59">
        <v>26.14</v>
      </c>
      <c r="AM59">
        <v>0</v>
      </c>
      <c r="AN59">
        <v>0</v>
      </c>
      <c r="AO59">
        <v>10.050000000000001</v>
      </c>
      <c r="AP59">
        <v>11.53</v>
      </c>
      <c r="AQ59">
        <v>0</v>
      </c>
      <c r="AR59">
        <v>7.62</v>
      </c>
      <c r="AS59">
        <v>8.75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2144.36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236.2</v>
      </c>
      <c r="M60">
        <v>46</v>
      </c>
      <c r="N60">
        <v>118.76</v>
      </c>
      <c r="O60">
        <v>124.32</v>
      </c>
      <c r="P60">
        <v>127.5</v>
      </c>
      <c r="Q60">
        <v>20.56</v>
      </c>
      <c r="R60">
        <v>42.4</v>
      </c>
      <c r="S60">
        <v>0</v>
      </c>
      <c r="T60">
        <v>0</v>
      </c>
      <c r="U60">
        <v>416.25</v>
      </c>
      <c r="V60">
        <v>20.8</v>
      </c>
      <c r="W60">
        <v>44.92</v>
      </c>
      <c r="X60">
        <v>140.56</v>
      </c>
      <c r="Y60">
        <v>0</v>
      </c>
      <c r="Z60">
        <v>0</v>
      </c>
      <c r="AA60">
        <v>0</v>
      </c>
      <c r="AB60">
        <v>2</v>
      </c>
      <c r="AC60">
        <v>0</v>
      </c>
      <c r="AD60">
        <v>9.11</v>
      </c>
      <c r="AE60">
        <v>49.43</v>
      </c>
      <c r="AF60">
        <v>8.8699999999999992</v>
      </c>
      <c r="AG60">
        <v>40.47</v>
      </c>
      <c r="AH60">
        <v>46.78</v>
      </c>
      <c r="AI60">
        <v>0</v>
      </c>
      <c r="AJ60">
        <v>0</v>
      </c>
      <c r="AK60">
        <v>51.52</v>
      </c>
      <c r="AL60">
        <v>26.14</v>
      </c>
      <c r="AM60">
        <v>0</v>
      </c>
      <c r="AN60">
        <v>0</v>
      </c>
      <c r="AO60">
        <v>10.050000000000001</v>
      </c>
      <c r="AP60">
        <v>11.53</v>
      </c>
      <c r="AQ60">
        <v>0</v>
      </c>
      <c r="AR60">
        <v>7.62</v>
      </c>
      <c r="AS60">
        <v>8.75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2149.9900000000002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236.2</v>
      </c>
      <c r="M61">
        <v>46</v>
      </c>
      <c r="N61">
        <v>118.76</v>
      </c>
      <c r="O61">
        <v>124.32</v>
      </c>
      <c r="P61">
        <v>127.5</v>
      </c>
      <c r="Q61">
        <v>20.56</v>
      </c>
      <c r="R61">
        <v>42.4</v>
      </c>
      <c r="S61">
        <v>0</v>
      </c>
      <c r="T61">
        <v>0</v>
      </c>
      <c r="U61">
        <v>416.25</v>
      </c>
      <c r="V61">
        <v>20.8</v>
      </c>
      <c r="W61">
        <v>44.92</v>
      </c>
      <c r="X61">
        <v>140.56</v>
      </c>
      <c r="Y61">
        <v>0</v>
      </c>
      <c r="Z61">
        <v>0</v>
      </c>
      <c r="AA61">
        <v>0</v>
      </c>
      <c r="AB61">
        <v>2</v>
      </c>
      <c r="AC61">
        <v>0</v>
      </c>
      <c r="AD61">
        <v>9.11</v>
      </c>
      <c r="AE61">
        <v>49.43</v>
      </c>
      <c r="AF61">
        <v>8.8699999999999992</v>
      </c>
      <c r="AG61">
        <v>40.47</v>
      </c>
      <c r="AH61">
        <v>46.78</v>
      </c>
      <c r="AI61">
        <v>0</v>
      </c>
      <c r="AJ61">
        <v>0</v>
      </c>
      <c r="AK61">
        <v>51.52</v>
      </c>
      <c r="AL61">
        <v>26.14</v>
      </c>
      <c r="AM61">
        <v>0</v>
      </c>
      <c r="AN61">
        <v>0</v>
      </c>
      <c r="AO61">
        <v>9.9</v>
      </c>
      <c r="AP61">
        <v>11.53</v>
      </c>
      <c r="AQ61">
        <v>0</v>
      </c>
      <c r="AR61">
        <v>7.62</v>
      </c>
      <c r="AS61">
        <v>8.75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2149.84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236.2</v>
      </c>
      <c r="M62">
        <v>46</v>
      </c>
      <c r="N62">
        <v>118.76</v>
      </c>
      <c r="O62">
        <v>124.32</v>
      </c>
      <c r="P62">
        <v>127.5</v>
      </c>
      <c r="Q62">
        <v>20.56</v>
      </c>
      <c r="R62">
        <v>42.4</v>
      </c>
      <c r="S62">
        <v>0</v>
      </c>
      <c r="T62">
        <v>0</v>
      </c>
      <c r="U62">
        <v>416.25</v>
      </c>
      <c r="V62">
        <v>20.8</v>
      </c>
      <c r="W62">
        <v>44.92</v>
      </c>
      <c r="X62">
        <v>140.56</v>
      </c>
      <c r="Y62">
        <v>0</v>
      </c>
      <c r="Z62">
        <v>0</v>
      </c>
      <c r="AA62">
        <v>0</v>
      </c>
      <c r="AB62">
        <v>2</v>
      </c>
      <c r="AC62">
        <v>0</v>
      </c>
      <c r="AD62">
        <v>9.11</v>
      </c>
      <c r="AE62">
        <v>49.43</v>
      </c>
      <c r="AF62">
        <v>8.8699999999999992</v>
      </c>
      <c r="AG62">
        <v>40.47</v>
      </c>
      <c r="AH62">
        <v>46.78</v>
      </c>
      <c r="AI62">
        <v>0</v>
      </c>
      <c r="AJ62">
        <v>0</v>
      </c>
      <c r="AK62">
        <v>51.52</v>
      </c>
      <c r="AL62">
        <v>40.68</v>
      </c>
      <c r="AM62">
        <v>0</v>
      </c>
      <c r="AN62">
        <v>0</v>
      </c>
      <c r="AO62">
        <v>9.9</v>
      </c>
      <c r="AP62">
        <v>11.53</v>
      </c>
      <c r="AQ62">
        <v>14.93</v>
      </c>
      <c r="AR62">
        <v>7.62</v>
      </c>
      <c r="AS62">
        <v>8.75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2179.31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236.2</v>
      </c>
      <c r="M63">
        <v>46</v>
      </c>
      <c r="N63">
        <v>118.76</v>
      </c>
      <c r="O63">
        <v>124.32</v>
      </c>
      <c r="P63">
        <v>127.5</v>
      </c>
      <c r="Q63">
        <v>20.56</v>
      </c>
      <c r="R63">
        <v>42.4</v>
      </c>
      <c r="S63">
        <v>0</v>
      </c>
      <c r="T63">
        <v>0</v>
      </c>
      <c r="U63">
        <v>416.25</v>
      </c>
      <c r="V63">
        <v>20.8</v>
      </c>
      <c r="W63">
        <v>44.92</v>
      </c>
      <c r="X63">
        <v>140.56</v>
      </c>
      <c r="Y63">
        <v>0</v>
      </c>
      <c r="Z63">
        <v>0</v>
      </c>
      <c r="AA63">
        <v>0</v>
      </c>
      <c r="AB63">
        <v>2</v>
      </c>
      <c r="AC63">
        <v>0</v>
      </c>
      <c r="AD63">
        <v>9.11</v>
      </c>
      <c r="AE63">
        <v>49.43</v>
      </c>
      <c r="AF63">
        <v>8.8699999999999992</v>
      </c>
      <c r="AG63">
        <v>40.47</v>
      </c>
      <c r="AH63">
        <v>46.78</v>
      </c>
      <c r="AI63">
        <v>0</v>
      </c>
      <c r="AJ63">
        <v>0</v>
      </c>
      <c r="AK63">
        <v>51.52</v>
      </c>
      <c r="AL63">
        <v>79.38</v>
      </c>
      <c r="AM63">
        <v>0</v>
      </c>
      <c r="AN63">
        <v>0</v>
      </c>
      <c r="AO63">
        <v>9.9</v>
      </c>
      <c r="AP63">
        <v>11.53</v>
      </c>
      <c r="AQ63">
        <v>14.93</v>
      </c>
      <c r="AR63">
        <v>7.62</v>
      </c>
      <c r="AS63">
        <v>8.75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2218.0100000000002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236.2</v>
      </c>
      <c r="M64">
        <v>46</v>
      </c>
      <c r="N64">
        <v>118.76</v>
      </c>
      <c r="O64">
        <v>124.32</v>
      </c>
      <c r="P64">
        <v>127.5</v>
      </c>
      <c r="Q64">
        <v>20.56</v>
      </c>
      <c r="R64">
        <v>42.4</v>
      </c>
      <c r="S64">
        <v>0</v>
      </c>
      <c r="T64">
        <v>0</v>
      </c>
      <c r="U64">
        <v>416.25</v>
      </c>
      <c r="V64">
        <v>20.8</v>
      </c>
      <c r="W64">
        <v>44.92</v>
      </c>
      <c r="X64">
        <v>140.56</v>
      </c>
      <c r="Y64">
        <v>0</v>
      </c>
      <c r="Z64">
        <v>0</v>
      </c>
      <c r="AA64">
        <v>0</v>
      </c>
      <c r="AB64">
        <v>2</v>
      </c>
      <c r="AC64">
        <v>0</v>
      </c>
      <c r="AD64">
        <v>9.11</v>
      </c>
      <c r="AE64">
        <v>49.43</v>
      </c>
      <c r="AF64">
        <v>8.8699999999999992</v>
      </c>
      <c r="AG64">
        <v>40.47</v>
      </c>
      <c r="AH64">
        <v>46.78</v>
      </c>
      <c r="AI64">
        <v>0</v>
      </c>
      <c r="AJ64">
        <v>0</v>
      </c>
      <c r="AK64">
        <v>51.52</v>
      </c>
      <c r="AL64">
        <v>79.38</v>
      </c>
      <c r="AM64">
        <v>0</v>
      </c>
      <c r="AN64">
        <v>0</v>
      </c>
      <c r="AO64">
        <v>9.9</v>
      </c>
      <c r="AP64">
        <v>11.53</v>
      </c>
      <c r="AQ64">
        <v>14.93</v>
      </c>
      <c r="AR64">
        <v>7.62</v>
      </c>
      <c r="AS64">
        <v>8.75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2218.0100000000002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236.2</v>
      </c>
      <c r="M65">
        <v>46</v>
      </c>
      <c r="N65">
        <v>118.76</v>
      </c>
      <c r="O65">
        <v>124.32</v>
      </c>
      <c r="P65">
        <v>127.5</v>
      </c>
      <c r="Q65">
        <v>20.56</v>
      </c>
      <c r="R65">
        <v>42.4</v>
      </c>
      <c r="S65">
        <v>0</v>
      </c>
      <c r="T65">
        <v>0</v>
      </c>
      <c r="U65">
        <v>416.25</v>
      </c>
      <c r="V65">
        <v>20.8</v>
      </c>
      <c r="W65">
        <v>44.92</v>
      </c>
      <c r="X65">
        <v>140.56</v>
      </c>
      <c r="Y65">
        <v>0</v>
      </c>
      <c r="Z65">
        <v>0</v>
      </c>
      <c r="AA65">
        <v>0</v>
      </c>
      <c r="AB65">
        <v>2</v>
      </c>
      <c r="AC65">
        <v>0</v>
      </c>
      <c r="AD65">
        <v>9.11</v>
      </c>
      <c r="AE65">
        <v>49.43</v>
      </c>
      <c r="AF65">
        <v>8.8699999999999992</v>
      </c>
      <c r="AG65">
        <v>40.47</v>
      </c>
      <c r="AH65">
        <v>46.78</v>
      </c>
      <c r="AI65">
        <v>0</v>
      </c>
      <c r="AJ65">
        <v>0</v>
      </c>
      <c r="AK65">
        <v>51.52</v>
      </c>
      <c r="AL65">
        <v>79.38</v>
      </c>
      <c r="AM65">
        <v>0</v>
      </c>
      <c r="AN65">
        <v>0</v>
      </c>
      <c r="AO65">
        <v>10.17</v>
      </c>
      <c r="AP65">
        <v>11.53</v>
      </c>
      <c r="AQ65">
        <v>14.93</v>
      </c>
      <c r="AR65">
        <v>7.62</v>
      </c>
      <c r="AS65">
        <v>8.75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2218.2800000000002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236.2</v>
      </c>
      <c r="M66">
        <v>46</v>
      </c>
      <c r="N66">
        <v>118.76</v>
      </c>
      <c r="O66">
        <v>124.32</v>
      </c>
      <c r="P66">
        <v>127.5</v>
      </c>
      <c r="Q66">
        <v>20.56</v>
      </c>
      <c r="R66">
        <v>42.4</v>
      </c>
      <c r="S66">
        <v>0</v>
      </c>
      <c r="T66">
        <v>0</v>
      </c>
      <c r="U66">
        <v>416.25</v>
      </c>
      <c r="V66">
        <v>20.8</v>
      </c>
      <c r="W66">
        <v>44.92</v>
      </c>
      <c r="X66">
        <v>140.56</v>
      </c>
      <c r="Y66">
        <v>0</v>
      </c>
      <c r="Z66">
        <v>0</v>
      </c>
      <c r="AA66">
        <v>0</v>
      </c>
      <c r="AB66">
        <v>2</v>
      </c>
      <c r="AC66">
        <v>0</v>
      </c>
      <c r="AD66">
        <v>9.11</v>
      </c>
      <c r="AE66">
        <v>49.43</v>
      </c>
      <c r="AF66">
        <v>8.8699999999999992</v>
      </c>
      <c r="AG66">
        <v>40.47</v>
      </c>
      <c r="AH66">
        <v>46.78</v>
      </c>
      <c r="AI66">
        <v>0</v>
      </c>
      <c r="AJ66">
        <v>0</v>
      </c>
      <c r="AK66">
        <v>51.52</v>
      </c>
      <c r="AL66">
        <v>79.38</v>
      </c>
      <c r="AM66">
        <v>0</v>
      </c>
      <c r="AN66">
        <v>0</v>
      </c>
      <c r="AO66">
        <v>10.09</v>
      </c>
      <c r="AP66">
        <v>11.53</v>
      </c>
      <c r="AQ66">
        <v>14.93</v>
      </c>
      <c r="AR66">
        <v>7.62</v>
      </c>
      <c r="AS66">
        <v>8.75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2218.2000000000003</v>
      </c>
    </row>
    <row r="67" spans="1:117">
      <c r="A67" t="s">
        <v>109</v>
      </c>
      <c r="B67">
        <v>0</v>
      </c>
      <c r="C67">
        <v>0</v>
      </c>
      <c r="D67">
        <v>25.72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236.2</v>
      </c>
      <c r="M67">
        <v>46</v>
      </c>
      <c r="N67">
        <v>118.76</v>
      </c>
      <c r="O67">
        <v>124.32</v>
      </c>
      <c r="P67">
        <v>127.5</v>
      </c>
      <c r="Q67">
        <v>20.56</v>
      </c>
      <c r="R67">
        <v>42.4</v>
      </c>
      <c r="S67">
        <v>0</v>
      </c>
      <c r="T67">
        <v>0</v>
      </c>
      <c r="U67">
        <v>416.25</v>
      </c>
      <c r="V67">
        <v>20.8</v>
      </c>
      <c r="W67">
        <v>44.92</v>
      </c>
      <c r="X67">
        <v>140.56</v>
      </c>
      <c r="Y67">
        <v>0</v>
      </c>
      <c r="Z67">
        <v>0</v>
      </c>
      <c r="AA67">
        <v>0</v>
      </c>
      <c r="AB67">
        <v>2</v>
      </c>
      <c r="AC67">
        <v>0</v>
      </c>
      <c r="AD67">
        <v>9.11</v>
      </c>
      <c r="AE67">
        <v>49.43</v>
      </c>
      <c r="AF67">
        <v>8.8699999999999992</v>
      </c>
      <c r="AG67">
        <v>40.47</v>
      </c>
      <c r="AH67">
        <v>46.78</v>
      </c>
      <c r="AI67">
        <v>0</v>
      </c>
      <c r="AJ67">
        <v>0</v>
      </c>
      <c r="AK67">
        <v>51.52</v>
      </c>
      <c r="AL67">
        <v>25.57</v>
      </c>
      <c r="AM67">
        <v>0</v>
      </c>
      <c r="AN67">
        <v>0</v>
      </c>
      <c r="AO67">
        <v>10</v>
      </c>
      <c r="AP67">
        <v>11.53</v>
      </c>
      <c r="AQ67">
        <v>15.56</v>
      </c>
      <c r="AR67">
        <v>7.62</v>
      </c>
      <c r="AS67">
        <v>8.75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2163.87</v>
      </c>
    </row>
    <row r="68" spans="1:117">
      <c r="A68" t="s">
        <v>110</v>
      </c>
      <c r="B68">
        <v>0</v>
      </c>
      <c r="C68">
        <v>0</v>
      </c>
      <c r="D68">
        <v>25.72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4.38</v>
      </c>
      <c r="K68">
        <v>341.57</v>
      </c>
      <c r="L68">
        <v>236.2</v>
      </c>
      <c r="M68">
        <v>46</v>
      </c>
      <c r="N68">
        <v>118.76</v>
      </c>
      <c r="O68">
        <v>124.32</v>
      </c>
      <c r="P68">
        <v>127.5</v>
      </c>
      <c r="Q68">
        <v>20.56</v>
      </c>
      <c r="R68">
        <v>42.4</v>
      </c>
      <c r="S68">
        <v>0</v>
      </c>
      <c r="T68">
        <v>0</v>
      </c>
      <c r="U68">
        <v>416.25</v>
      </c>
      <c r="V68">
        <v>20.8</v>
      </c>
      <c r="W68">
        <v>44.92</v>
      </c>
      <c r="X68">
        <v>140.56</v>
      </c>
      <c r="Y68">
        <v>0</v>
      </c>
      <c r="Z68">
        <v>0</v>
      </c>
      <c r="AA68">
        <v>0</v>
      </c>
      <c r="AB68">
        <v>2</v>
      </c>
      <c r="AC68">
        <v>9.68</v>
      </c>
      <c r="AD68">
        <v>9.11</v>
      </c>
      <c r="AE68">
        <v>49.43</v>
      </c>
      <c r="AF68">
        <v>8.8699999999999992</v>
      </c>
      <c r="AG68">
        <v>40.47</v>
      </c>
      <c r="AH68">
        <v>46.78</v>
      </c>
      <c r="AI68">
        <v>0</v>
      </c>
      <c r="AJ68">
        <v>0</v>
      </c>
      <c r="AK68">
        <v>51.52</v>
      </c>
      <c r="AL68">
        <v>25.57</v>
      </c>
      <c r="AM68">
        <v>0</v>
      </c>
      <c r="AN68">
        <v>0</v>
      </c>
      <c r="AO68">
        <v>9.8800000000000008</v>
      </c>
      <c r="AP68">
        <v>11.53</v>
      </c>
      <c r="AQ68">
        <v>15.56</v>
      </c>
      <c r="AR68">
        <v>11.04</v>
      </c>
      <c r="AS68">
        <v>8.75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2115.4699999999998</v>
      </c>
    </row>
    <row r="69" spans="1:117">
      <c r="A69" t="s">
        <v>111</v>
      </c>
      <c r="B69">
        <v>0</v>
      </c>
      <c r="C69">
        <v>0</v>
      </c>
      <c r="D69">
        <v>25.72</v>
      </c>
      <c r="E69">
        <v>0</v>
      </c>
      <c r="F69">
        <v>0</v>
      </c>
      <c r="G69">
        <v>68.42</v>
      </c>
      <c r="H69">
        <v>0</v>
      </c>
      <c r="I69">
        <v>21.92</v>
      </c>
      <c r="J69">
        <v>10.96</v>
      </c>
      <c r="K69">
        <v>341.57</v>
      </c>
      <c r="L69">
        <v>236.2</v>
      </c>
      <c r="M69">
        <v>46</v>
      </c>
      <c r="N69">
        <v>118.76</v>
      </c>
      <c r="O69">
        <v>124.32</v>
      </c>
      <c r="P69">
        <v>127.5</v>
      </c>
      <c r="Q69">
        <v>20.56</v>
      </c>
      <c r="R69">
        <v>42.4</v>
      </c>
      <c r="S69">
        <v>0</v>
      </c>
      <c r="T69">
        <v>0</v>
      </c>
      <c r="U69">
        <v>416.25</v>
      </c>
      <c r="V69">
        <v>20.8</v>
      </c>
      <c r="W69">
        <v>44.92</v>
      </c>
      <c r="X69">
        <v>140.56</v>
      </c>
      <c r="Y69">
        <v>0</v>
      </c>
      <c r="Z69">
        <v>0</v>
      </c>
      <c r="AA69">
        <v>0</v>
      </c>
      <c r="AB69">
        <v>2</v>
      </c>
      <c r="AC69">
        <v>9.68</v>
      </c>
      <c r="AD69">
        <v>9.11</v>
      </c>
      <c r="AE69">
        <v>49.43</v>
      </c>
      <c r="AF69">
        <v>8.8699999999999992</v>
      </c>
      <c r="AG69">
        <v>40.47</v>
      </c>
      <c r="AH69">
        <v>46.78</v>
      </c>
      <c r="AI69">
        <v>0</v>
      </c>
      <c r="AJ69">
        <v>0</v>
      </c>
      <c r="AK69">
        <v>51.52</v>
      </c>
      <c r="AL69">
        <v>25.57</v>
      </c>
      <c r="AM69">
        <v>0</v>
      </c>
      <c r="AN69">
        <v>0</v>
      </c>
      <c r="AO69">
        <v>9.7899999999999991</v>
      </c>
      <c r="AP69">
        <v>11.53</v>
      </c>
      <c r="AQ69">
        <v>15.56</v>
      </c>
      <c r="AR69">
        <v>11.04</v>
      </c>
      <c r="AS69">
        <v>8.75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2121.96</v>
      </c>
    </row>
    <row r="70" spans="1:117">
      <c r="A70" t="s">
        <v>112</v>
      </c>
      <c r="B70">
        <v>0</v>
      </c>
      <c r="C70">
        <v>0</v>
      </c>
      <c r="D70">
        <v>2.1</v>
      </c>
      <c r="E70">
        <v>0</v>
      </c>
      <c r="F70">
        <v>0</v>
      </c>
      <c r="G70">
        <v>68.42</v>
      </c>
      <c r="H70">
        <v>0</v>
      </c>
      <c r="I70">
        <v>21.92</v>
      </c>
      <c r="J70">
        <v>21.92</v>
      </c>
      <c r="K70">
        <v>341.57</v>
      </c>
      <c r="L70">
        <v>236.2</v>
      </c>
      <c r="M70">
        <v>46</v>
      </c>
      <c r="N70">
        <v>118.76</v>
      </c>
      <c r="O70">
        <v>124.32</v>
      </c>
      <c r="P70">
        <v>127.5</v>
      </c>
      <c r="Q70">
        <v>20.56</v>
      </c>
      <c r="R70">
        <v>42.4</v>
      </c>
      <c r="S70">
        <v>0</v>
      </c>
      <c r="T70">
        <v>0</v>
      </c>
      <c r="U70">
        <v>416.25</v>
      </c>
      <c r="V70">
        <v>20.8</v>
      </c>
      <c r="W70">
        <v>44.92</v>
      </c>
      <c r="X70">
        <v>140.56</v>
      </c>
      <c r="Y70">
        <v>0</v>
      </c>
      <c r="Z70">
        <v>0</v>
      </c>
      <c r="AA70">
        <v>0</v>
      </c>
      <c r="AB70">
        <v>2</v>
      </c>
      <c r="AC70">
        <v>9.68</v>
      </c>
      <c r="AD70">
        <v>9.11</v>
      </c>
      <c r="AE70">
        <v>49.43</v>
      </c>
      <c r="AF70">
        <v>8.8699999999999992</v>
      </c>
      <c r="AG70">
        <v>40.47</v>
      </c>
      <c r="AH70">
        <v>46.78</v>
      </c>
      <c r="AI70">
        <v>0</v>
      </c>
      <c r="AJ70">
        <v>0</v>
      </c>
      <c r="AK70">
        <v>51.52</v>
      </c>
      <c r="AL70">
        <v>25.57</v>
      </c>
      <c r="AM70">
        <v>0</v>
      </c>
      <c r="AN70">
        <v>0</v>
      </c>
      <c r="AO70">
        <v>9.67</v>
      </c>
      <c r="AP70">
        <v>11.53</v>
      </c>
      <c r="AQ70">
        <v>29.87</v>
      </c>
      <c r="AR70">
        <v>11.04</v>
      </c>
      <c r="AS70">
        <v>8.75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2123.4899999999998</v>
      </c>
    </row>
    <row r="71" spans="1:117">
      <c r="A71" t="s">
        <v>113</v>
      </c>
      <c r="B71">
        <v>0</v>
      </c>
      <c r="C71">
        <v>0</v>
      </c>
      <c r="D71">
        <v>6.3</v>
      </c>
      <c r="E71">
        <v>0</v>
      </c>
      <c r="F71">
        <v>0</v>
      </c>
      <c r="G71">
        <v>68.42</v>
      </c>
      <c r="H71">
        <v>0</v>
      </c>
      <c r="I71">
        <v>21.92</v>
      </c>
      <c r="J71">
        <v>32.880000000000003</v>
      </c>
      <c r="K71">
        <v>341.57</v>
      </c>
      <c r="L71">
        <v>236.2</v>
      </c>
      <c r="M71">
        <v>46</v>
      </c>
      <c r="N71">
        <v>118.76</v>
      </c>
      <c r="O71">
        <v>124.32</v>
      </c>
      <c r="P71">
        <v>127.5</v>
      </c>
      <c r="Q71">
        <v>20.56</v>
      </c>
      <c r="R71">
        <v>42.4</v>
      </c>
      <c r="S71">
        <v>0</v>
      </c>
      <c r="T71">
        <v>0</v>
      </c>
      <c r="U71">
        <v>416.25</v>
      </c>
      <c r="V71">
        <v>20.8</v>
      </c>
      <c r="W71">
        <v>44.92</v>
      </c>
      <c r="X71">
        <v>140.56</v>
      </c>
      <c r="Y71">
        <v>0</v>
      </c>
      <c r="Z71">
        <v>1.1000000000000001</v>
      </c>
      <c r="AA71">
        <v>0</v>
      </c>
      <c r="AB71">
        <v>2</v>
      </c>
      <c r="AC71">
        <v>9.68</v>
      </c>
      <c r="AD71">
        <v>9.11</v>
      </c>
      <c r="AE71">
        <v>49.43</v>
      </c>
      <c r="AF71">
        <v>8.8699999999999992</v>
      </c>
      <c r="AG71">
        <v>40.47</v>
      </c>
      <c r="AH71">
        <v>46.78</v>
      </c>
      <c r="AI71">
        <v>0</v>
      </c>
      <c r="AJ71">
        <v>0</v>
      </c>
      <c r="AK71">
        <v>51.52</v>
      </c>
      <c r="AL71">
        <v>25.57</v>
      </c>
      <c r="AM71">
        <v>0</v>
      </c>
      <c r="AN71">
        <v>0</v>
      </c>
      <c r="AO71">
        <v>9.43</v>
      </c>
      <c r="AP71">
        <v>11.53</v>
      </c>
      <c r="AQ71">
        <v>29.87</v>
      </c>
      <c r="AR71">
        <v>11.04</v>
      </c>
      <c r="AS71">
        <v>8.75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2139.5099999999998</v>
      </c>
    </row>
    <row r="72" spans="1:117">
      <c r="A72" t="s">
        <v>114</v>
      </c>
      <c r="B72">
        <v>0</v>
      </c>
      <c r="C72">
        <v>0</v>
      </c>
      <c r="D72">
        <v>12.6</v>
      </c>
      <c r="E72">
        <v>0</v>
      </c>
      <c r="F72">
        <v>0</v>
      </c>
      <c r="G72">
        <v>68.42</v>
      </c>
      <c r="H72">
        <v>0</v>
      </c>
      <c r="I72">
        <v>21.92</v>
      </c>
      <c r="J72">
        <v>39.46</v>
      </c>
      <c r="K72">
        <v>341.57</v>
      </c>
      <c r="L72">
        <v>236.2</v>
      </c>
      <c r="M72">
        <v>46</v>
      </c>
      <c r="N72">
        <v>118.76</v>
      </c>
      <c r="O72">
        <v>124.32</v>
      </c>
      <c r="P72">
        <v>127.5</v>
      </c>
      <c r="Q72">
        <v>20.56</v>
      </c>
      <c r="R72">
        <v>42.4</v>
      </c>
      <c r="S72">
        <v>0</v>
      </c>
      <c r="T72">
        <v>0</v>
      </c>
      <c r="U72">
        <v>416.25</v>
      </c>
      <c r="V72">
        <v>20.8</v>
      </c>
      <c r="W72">
        <v>44.92</v>
      </c>
      <c r="X72">
        <v>140.56</v>
      </c>
      <c r="Y72">
        <v>0</v>
      </c>
      <c r="Z72">
        <v>6.52</v>
      </c>
      <c r="AA72">
        <v>0</v>
      </c>
      <c r="AB72">
        <v>2</v>
      </c>
      <c r="AC72">
        <v>9.68</v>
      </c>
      <c r="AD72">
        <v>9.11</v>
      </c>
      <c r="AE72">
        <v>49.43</v>
      </c>
      <c r="AF72">
        <v>8.8699999999999992</v>
      </c>
      <c r="AG72">
        <v>40.47</v>
      </c>
      <c r="AH72">
        <v>46.78</v>
      </c>
      <c r="AI72">
        <v>0</v>
      </c>
      <c r="AJ72">
        <v>0</v>
      </c>
      <c r="AK72">
        <v>51.52</v>
      </c>
      <c r="AL72">
        <v>25.57</v>
      </c>
      <c r="AM72">
        <v>0</v>
      </c>
      <c r="AN72">
        <v>0</v>
      </c>
      <c r="AO72">
        <v>9.15</v>
      </c>
      <c r="AP72">
        <v>11.53</v>
      </c>
      <c r="AQ72">
        <v>46.69</v>
      </c>
      <c r="AR72">
        <v>11.04</v>
      </c>
      <c r="AS72">
        <v>8.75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2174.3500000000004</v>
      </c>
    </row>
    <row r="73" spans="1:117">
      <c r="A73" t="s">
        <v>115</v>
      </c>
      <c r="B73">
        <v>0</v>
      </c>
      <c r="C73">
        <v>0</v>
      </c>
      <c r="D73">
        <v>16.8</v>
      </c>
      <c r="E73">
        <v>0</v>
      </c>
      <c r="F73">
        <v>0</v>
      </c>
      <c r="G73">
        <v>68.42</v>
      </c>
      <c r="H73">
        <v>0</v>
      </c>
      <c r="I73">
        <v>21.92</v>
      </c>
      <c r="J73">
        <v>39.46</v>
      </c>
      <c r="K73">
        <v>341.57</v>
      </c>
      <c r="L73">
        <v>236.2</v>
      </c>
      <c r="M73">
        <v>46</v>
      </c>
      <c r="N73">
        <v>118.76</v>
      </c>
      <c r="O73">
        <v>124.32</v>
      </c>
      <c r="P73">
        <v>127.5</v>
      </c>
      <c r="Q73">
        <v>20.56</v>
      </c>
      <c r="R73">
        <v>42.4</v>
      </c>
      <c r="S73">
        <v>0</v>
      </c>
      <c r="T73">
        <v>0</v>
      </c>
      <c r="U73">
        <v>416.25</v>
      </c>
      <c r="V73">
        <v>20.8</v>
      </c>
      <c r="W73">
        <v>44.92</v>
      </c>
      <c r="X73">
        <v>148.30000000000001</v>
      </c>
      <c r="Y73">
        <v>0</v>
      </c>
      <c r="Z73">
        <v>6.52</v>
      </c>
      <c r="AA73">
        <v>0</v>
      </c>
      <c r="AB73">
        <v>2</v>
      </c>
      <c r="AC73">
        <v>9.68</v>
      </c>
      <c r="AD73">
        <v>9.11</v>
      </c>
      <c r="AE73">
        <v>49.43</v>
      </c>
      <c r="AF73">
        <v>8.8699999999999992</v>
      </c>
      <c r="AG73">
        <v>40.47</v>
      </c>
      <c r="AH73">
        <v>70.17</v>
      </c>
      <c r="AI73">
        <v>0</v>
      </c>
      <c r="AJ73">
        <v>0</v>
      </c>
      <c r="AK73">
        <v>51.52</v>
      </c>
      <c r="AL73">
        <v>25.57</v>
      </c>
      <c r="AM73">
        <v>0</v>
      </c>
      <c r="AN73">
        <v>0</v>
      </c>
      <c r="AO73">
        <v>8.9600000000000009</v>
      </c>
      <c r="AP73">
        <v>11.53</v>
      </c>
      <c r="AQ73">
        <v>46.69</v>
      </c>
      <c r="AR73">
        <v>11.04</v>
      </c>
      <c r="AS73">
        <v>8.75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2209.4900000000002</v>
      </c>
    </row>
    <row r="74" spans="1:117">
      <c r="A74" t="s">
        <v>116</v>
      </c>
      <c r="B74">
        <v>0</v>
      </c>
      <c r="C74">
        <v>0</v>
      </c>
      <c r="D74">
        <v>16.8</v>
      </c>
      <c r="E74">
        <v>0</v>
      </c>
      <c r="F74">
        <v>0</v>
      </c>
      <c r="G74">
        <v>68.42</v>
      </c>
      <c r="H74">
        <v>0</v>
      </c>
      <c r="I74">
        <v>21.92</v>
      </c>
      <c r="J74">
        <v>39.46</v>
      </c>
      <c r="K74">
        <v>341.57</v>
      </c>
      <c r="L74">
        <v>236.2</v>
      </c>
      <c r="M74">
        <v>46</v>
      </c>
      <c r="N74">
        <v>118.76</v>
      </c>
      <c r="O74">
        <v>124.32</v>
      </c>
      <c r="P74">
        <v>127.5</v>
      </c>
      <c r="Q74">
        <v>20.56</v>
      </c>
      <c r="R74">
        <v>42.4</v>
      </c>
      <c r="S74">
        <v>0</v>
      </c>
      <c r="T74">
        <v>0</v>
      </c>
      <c r="U74">
        <v>416.25</v>
      </c>
      <c r="V74">
        <v>20.8</v>
      </c>
      <c r="W74">
        <v>44.92</v>
      </c>
      <c r="X74">
        <v>148.30000000000001</v>
      </c>
      <c r="Y74">
        <v>0</v>
      </c>
      <c r="Z74">
        <v>6.52</v>
      </c>
      <c r="AA74">
        <v>14.05</v>
      </c>
      <c r="AB74">
        <v>6.66</v>
      </c>
      <c r="AC74">
        <v>9.68</v>
      </c>
      <c r="AD74">
        <v>18.23</v>
      </c>
      <c r="AE74">
        <v>49.43</v>
      </c>
      <c r="AF74">
        <v>8.8699999999999992</v>
      </c>
      <c r="AG74">
        <v>40.47</v>
      </c>
      <c r="AH74">
        <v>93.56</v>
      </c>
      <c r="AI74">
        <v>2.5499999999999998</v>
      </c>
      <c r="AJ74">
        <v>0</v>
      </c>
      <c r="AK74">
        <v>51.52</v>
      </c>
      <c r="AL74">
        <v>25.57</v>
      </c>
      <c r="AM74">
        <v>0</v>
      </c>
      <c r="AN74">
        <v>0</v>
      </c>
      <c r="AO74">
        <v>8.61</v>
      </c>
      <c r="AP74">
        <v>11.53</v>
      </c>
      <c r="AQ74">
        <v>62.24</v>
      </c>
      <c r="AR74">
        <v>11.04</v>
      </c>
      <c r="AS74">
        <v>8.75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2278.4600000000005</v>
      </c>
    </row>
    <row r="75" spans="1:117">
      <c r="A75" t="s">
        <v>117</v>
      </c>
      <c r="B75">
        <v>0</v>
      </c>
      <c r="C75">
        <v>0</v>
      </c>
      <c r="D75">
        <v>16.8</v>
      </c>
      <c r="E75">
        <v>0</v>
      </c>
      <c r="F75">
        <v>0</v>
      </c>
      <c r="G75">
        <v>68.42</v>
      </c>
      <c r="H75">
        <v>0</v>
      </c>
      <c r="I75">
        <v>21.92</v>
      </c>
      <c r="J75">
        <v>39.46</v>
      </c>
      <c r="K75">
        <v>341.57</v>
      </c>
      <c r="L75">
        <v>236.2</v>
      </c>
      <c r="M75">
        <v>46</v>
      </c>
      <c r="N75">
        <v>118.76</v>
      </c>
      <c r="O75">
        <v>124.32</v>
      </c>
      <c r="P75">
        <v>127.5</v>
      </c>
      <c r="Q75">
        <v>20.56</v>
      </c>
      <c r="R75">
        <v>42.4</v>
      </c>
      <c r="S75">
        <v>0</v>
      </c>
      <c r="T75">
        <v>0</v>
      </c>
      <c r="U75">
        <v>416.25</v>
      </c>
      <c r="V75">
        <v>20.8</v>
      </c>
      <c r="W75">
        <v>44.92</v>
      </c>
      <c r="X75">
        <v>148.30000000000001</v>
      </c>
      <c r="Y75">
        <v>0</v>
      </c>
      <c r="Z75">
        <v>6.52</v>
      </c>
      <c r="AA75">
        <v>28.1</v>
      </c>
      <c r="AB75">
        <v>15.99</v>
      </c>
      <c r="AC75">
        <v>19.36</v>
      </c>
      <c r="AD75">
        <v>27.48</v>
      </c>
      <c r="AE75">
        <v>49.43</v>
      </c>
      <c r="AF75">
        <v>17.75</v>
      </c>
      <c r="AG75">
        <v>40.47</v>
      </c>
      <c r="AH75">
        <v>116.95</v>
      </c>
      <c r="AI75">
        <v>7.64</v>
      </c>
      <c r="AJ75">
        <v>0</v>
      </c>
      <c r="AK75">
        <v>51.52</v>
      </c>
      <c r="AL75">
        <v>25.57</v>
      </c>
      <c r="AM75">
        <v>2.67</v>
      </c>
      <c r="AN75">
        <v>0</v>
      </c>
      <c r="AO75">
        <v>8.4700000000000006</v>
      </c>
      <c r="AP75">
        <v>11.53</v>
      </c>
      <c r="AQ75">
        <v>62.24</v>
      </c>
      <c r="AR75">
        <v>11.04</v>
      </c>
      <c r="AS75">
        <v>8.75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2360.6599999999994</v>
      </c>
    </row>
    <row r="76" spans="1:117">
      <c r="A76" t="s">
        <v>118</v>
      </c>
      <c r="B76">
        <v>0</v>
      </c>
      <c r="C76">
        <v>0</v>
      </c>
      <c r="D76">
        <v>16.8</v>
      </c>
      <c r="E76">
        <v>0</v>
      </c>
      <c r="F76">
        <v>0</v>
      </c>
      <c r="G76">
        <v>68.42</v>
      </c>
      <c r="H76">
        <v>0</v>
      </c>
      <c r="I76">
        <v>21.92</v>
      </c>
      <c r="J76">
        <v>39.46</v>
      </c>
      <c r="K76">
        <v>341.57</v>
      </c>
      <c r="L76">
        <v>236.2</v>
      </c>
      <c r="M76">
        <v>46</v>
      </c>
      <c r="N76">
        <v>118.76</v>
      </c>
      <c r="O76">
        <v>124.32</v>
      </c>
      <c r="P76">
        <v>127.5</v>
      </c>
      <c r="Q76">
        <v>20.56</v>
      </c>
      <c r="R76">
        <v>42.4</v>
      </c>
      <c r="S76">
        <v>0</v>
      </c>
      <c r="T76">
        <v>0</v>
      </c>
      <c r="U76">
        <v>416.25</v>
      </c>
      <c r="V76">
        <v>20.8</v>
      </c>
      <c r="W76">
        <v>44.92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39.44</v>
      </c>
      <c r="AG76">
        <v>40.47</v>
      </c>
      <c r="AH76">
        <v>140.34</v>
      </c>
      <c r="AI76">
        <v>49.01</v>
      </c>
      <c r="AJ76">
        <v>0</v>
      </c>
      <c r="AK76">
        <v>51.52</v>
      </c>
      <c r="AL76">
        <v>25.57</v>
      </c>
      <c r="AM76">
        <v>7.19</v>
      </c>
      <c r="AN76">
        <v>0</v>
      </c>
      <c r="AO76">
        <v>8.4700000000000006</v>
      </c>
      <c r="AP76">
        <v>12.94</v>
      </c>
      <c r="AQ76">
        <v>62.24</v>
      </c>
      <c r="AR76">
        <v>50.79</v>
      </c>
      <c r="AS76">
        <v>8.75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2566.5499999999997</v>
      </c>
    </row>
    <row r="77" spans="1:117">
      <c r="A77" t="s">
        <v>119</v>
      </c>
      <c r="B77">
        <v>0</v>
      </c>
      <c r="C77">
        <v>0</v>
      </c>
      <c r="D77">
        <v>16.8</v>
      </c>
      <c r="E77">
        <v>0</v>
      </c>
      <c r="F77">
        <v>0</v>
      </c>
      <c r="G77">
        <v>68.42</v>
      </c>
      <c r="H77">
        <v>0</v>
      </c>
      <c r="I77">
        <v>21.92</v>
      </c>
      <c r="J77">
        <v>39.46</v>
      </c>
      <c r="K77">
        <v>341.57</v>
      </c>
      <c r="L77">
        <v>236.2</v>
      </c>
      <c r="M77">
        <v>46</v>
      </c>
      <c r="N77">
        <v>118.76</v>
      </c>
      <c r="O77">
        <v>124.32</v>
      </c>
      <c r="P77">
        <v>127.5</v>
      </c>
      <c r="Q77">
        <v>20.56</v>
      </c>
      <c r="R77">
        <v>42.4</v>
      </c>
      <c r="S77">
        <v>0</v>
      </c>
      <c r="T77">
        <v>0</v>
      </c>
      <c r="U77">
        <v>416.25</v>
      </c>
      <c r="V77">
        <v>20.8</v>
      </c>
      <c r="W77">
        <v>44.92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39.44</v>
      </c>
      <c r="AG77">
        <v>40.47</v>
      </c>
      <c r="AH77">
        <v>140.34</v>
      </c>
      <c r="AI77">
        <v>49.01</v>
      </c>
      <c r="AJ77">
        <v>0</v>
      </c>
      <c r="AK77">
        <v>51.52</v>
      </c>
      <c r="AL77">
        <v>25.57</v>
      </c>
      <c r="AM77">
        <v>12</v>
      </c>
      <c r="AN77">
        <v>0</v>
      </c>
      <c r="AO77">
        <v>8.4700000000000006</v>
      </c>
      <c r="AP77">
        <v>12.94</v>
      </c>
      <c r="AQ77">
        <v>62.24</v>
      </c>
      <c r="AR77">
        <v>50.79</v>
      </c>
      <c r="AS77">
        <v>8.75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2571.3599999999997</v>
      </c>
    </row>
    <row r="78" spans="1:117">
      <c r="A78" t="s">
        <v>120</v>
      </c>
      <c r="B78">
        <v>0</v>
      </c>
      <c r="C78">
        <v>0</v>
      </c>
      <c r="D78">
        <v>16.8</v>
      </c>
      <c r="E78">
        <v>0</v>
      </c>
      <c r="F78">
        <v>0</v>
      </c>
      <c r="G78">
        <v>68.42</v>
      </c>
      <c r="H78">
        <v>0</v>
      </c>
      <c r="I78">
        <v>21.92</v>
      </c>
      <c r="J78">
        <v>39.46</v>
      </c>
      <c r="K78">
        <v>341.57</v>
      </c>
      <c r="L78">
        <v>236.2</v>
      </c>
      <c r="M78">
        <v>46</v>
      </c>
      <c r="N78">
        <v>118.76</v>
      </c>
      <c r="O78">
        <v>124.32</v>
      </c>
      <c r="P78">
        <v>127.5</v>
      </c>
      <c r="Q78">
        <v>20.56</v>
      </c>
      <c r="R78">
        <v>42.4</v>
      </c>
      <c r="S78">
        <v>0</v>
      </c>
      <c r="T78">
        <v>0</v>
      </c>
      <c r="U78">
        <v>416.25</v>
      </c>
      <c r="V78">
        <v>20.8</v>
      </c>
      <c r="W78">
        <v>44.92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39.44</v>
      </c>
      <c r="AG78">
        <v>40.47</v>
      </c>
      <c r="AH78">
        <v>140.34</v>
      </c>
      <c r="AI78">
        <v>49.01</v>
      </c>
      <c r="AJ78">
        <v>0</v>
      </c>
      <c r="AK78">
        <v>51.52</v>
      </c>
      <c r="AL78">
        <v>25.57</v>
      </c>
      <c r="AM78">
        <v>12</v>
      </c>
      <c r="AN78">
        <v>0</v>
      </c>
      <c r="AO78">
        <v>8.61</v>
      </c>
      <c r="AP78">
        <v>12.94</v>
      </c>
      <c r="AQ78">
        <v>62.24</v>
      </c>
      <c r="AR78">
        <v>11.04</v>
      </c>
      <c r="AS78">
        <v>8.75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2531.75</v>
      </c>
    </row>
    <row r="79" spans="1:117">
      <c r="A79" t="s">
        <v>121</v>
      </c>
      <c r="B79">
        <v>0</v>
      </c>
      <c r="C79">
        <v>0</v>
      </c>
      <c r="D79">
        <v>17.22</v>
      </c>
      <c r="E79">
        <v>0</v>
      </c>
      <c r="F79">
        <v>0</v>
      </c>
      <c r="G79">
        <v>68.42</v>
      </c>
      <c r="H79">
        <v>0</v>
      </c>
      <c r="I79">
        <v>21.92</v>
      </c>
      <c r="J79">
        <v>39.46</v>
      </c>
      <c r="K79">
        <v>341.57</v>
      </c>
      <c r="L79">
        <v>236.2</v>
      </c>
      <c r="M79">
        <v>46</v>
      </c>
      <c r="N79">
        <v>118.76</v>
      </c>
      <c r="O79">
        <v>124.32</v>
      </c>
      <c r="P79">
        <v>127.5</v>
      </c>
      <c r="Q79">
        <v>20.56</v>
      </c>
      <c r="R79">
        <v>42.4</v>
      </c>
      <c r="S79">
        <v>0</v>
      </c>
      <c r="T79">
        <v>0</v>
      </c>
      <c r="U79">
        <v>416.25</v>
      </c>
      <c r="V79">
        <v>20.8</v>
      </c>
      <c r="W79">
        <v>44.92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39.44</v>
      </c>
      <c r="AG79">
        <v>40.47</v>
      </c>
      <c r="AH79">
        <v>140.34</v>
      </c>
      <c r="AI79">
        <v>49.01</v>
      </c>
      <c r="AJ79">
        <v>0</v>
      </c>
      <c r="AK79">
        <v>51.52</v>
      </c>
      <c r="AL79">
        <v>25.57</v>
      </c>
      <c r="AM79">
        <v>12</v>
      </c>
      <c r="AN79">
        <v>0</v>
      </c>
      <c r="AO79">
        <v>8.8000000000000007</v>
      </c>
      <c r="AP79">
        <v>12.94</v>
      </c>
      <c r="AQ79">
        <v>62.24</v>
      </c>
      <c r="AR79">
        <v>8.83</v>
      </c>
      <c r="AS79">
        <v>8.75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2530.15</v>
      </c>
    </row>
    <row r="80" spans="1:117">
      <c r="A80" t="s">
        <v>122</v>
      </c>
      <c r="B80">
        <v>0</v>
      </c>
      <c r="C80">
        <v>0</v>
      </c>
      <c r="D80">
        <v>17.22</v>
      </c>
      <c r="E80">
        <v>0</v>
      </c>
      <c r="F80">
        <v>0</v>
      </c>
      <c r="G80">
        <v>68.42</v>
      </c>
      <c r="H80">
        <v>0</v>
      </c>
      <c r="I80">
        <v>21.92</v>
      </c>
      <c r="J80">
        <v>39.46</v>
      </c>
      <c r="K80">
        <v>341.57</v>
      </c>
      <c r="L80">
        <v>236.2</v>
      </c>
      <c r="M80">
        <v>46</v>
      </c>
      <c r="N80">
        <v>118.76</v>
      </c>
      <c r="O80">
        <v>124.32</v>
      </c>
      <c r="P80">
        <v>127.5</v>
      </c>
      <c r="Q80">
        <v>20.56</v>
      </c>
      <c r="R80">
        <v>42.4</v>
      </c>
      <c r="S80">
        <v>0</v>
      </c>
      <c r="T80">
        <v>0</v>
      </c>
      <c r="U80">
        <v>416.25</v>
      </c>
      <c r="V80">
        <v>20.8</v>
      </c>
      <c r="W80">
        <v>44.92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39.44</v>
      </c>
      <c r="AG80">
        <v>40.47</v>
      </c>
      <c r="AH80">
        <v>140.34</v>
      </c>
      <c r="AI80">
        <v>49.01</v>
      </c>
      <c r="AJ80">
        <v>0</v>
      </c>
      <c r="AK80">
        <v>51.52</v>
      </c>
      <c r="AL80">
        <v>25.57</v>
      </c>
      <c r="AM80">
        <v>15.81</v>
      </c>
      <c r="AN80">
        <v>0</v>
      </c>
      <c r="AO80">
        <v>8.91</v>
      </c>
      <c r="AP80">
        <v>12.94</v>
      </c>
      <c r="AQ80">
        <v>62.24</v>
      </c>
      <c r="AR80">
        <v>8.83</v>
      </c>
      <c r="AS80">
        <v>8.75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2534.0699999999997</v>
      </c>
    </row>
    <row r="81" spans="1:117">
      <c r="A81" t="s">
        <v>123</v>
      </c>
      <c r="B81">
        <v>0</v>
      </c>
      <c r="C81">
        <v>0</v>
      </c>
      <c r="D81">
        <v>17.22</v>
      </c>
      <c r="E81">
        <v>0</v>
      </c>
      <c r="F81">
        <v>0</v>
      </c>
      <c r="G81">
        <v>68.42</v>
      </c>
      <c r="H81">
        <v>0</v>
      </c>
      <c r="I81">
        <v>21.92</v>
      </c>
      <c r="J81">
        <v>39.46</v>
      </c>
      <c r="K81">
        <v>341.57</v>
      </c>
      <c r="L81">
        <v>236.2</v>
      </c>
      <c r="M81">
        <v>46</v>
      </c>
      <c r="N81">
        <v>118.76</v>
      </c>
      <c r="O81">
        <v>124.32</v>
      </c>
      <c r="P81">
        <v>127.5</v>
      </c>
      <c r="Q81">
        <v>20.56</v>
      </c>
      <c r="R81">
        <v>42.4</v>
      </c>
      <c r="S81">
        <v>0</v>
      </c>
      <c r="T81">
        <v>0</v>
      </c>
      <c r="U81">
        <v>416.25</v>
      </c>
      <c r="V81">
        <v>20.8</v>
      </c>
      <c r="W81">
        <v>44.92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39.44</v>
      </c>
      <c r="AG81">
        <v>40.47</v>
      </c>
      <c r="AH81">
        <v>140.34</v>
      </c>
      <c r="AI81">
        <v>49.01</v>
      </c>
      <c r="AJ81">
        <v>0</v>
      </c>
      <c r="AK81">
        <v>51.52</v>
      </c>
      <c r="AL81">
        <v>25.57</v>
      </c>
      <c r="AM81">
        <v>15.81</v>
      </c>
      <c r="AN81">
        <v>0</v>
      </c>
      <c r="AO81">
        <v>9</v>
      </c>
      <c r="AP81">
        <v>12.94</v>
      </c>
      <c r="AQ81">
        <v>62.24</v>
      </c>
      <c r="AR81">
        <v>8.83</v>
      </c>
      <c r="AS81">
        <v>8.75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2534.16</v>
      </c>
    </row>
    <row r="82" spans="1:117">
      <c r="A82" t="s">
        <v>124</v>
      </c>
      <c r="B82">
        <v>0</v>
      </c>
      <c r="C82">
        <v>0</v>
      </c>
      <c r="D82">
        <v>17.22</v>
      </c>
      <c r="E82">
        <v>0</v>
      </c>
      <c r="F82">
        <v>0</v>
      </c>
      <c r="G82">
        <v>68.42</v>
      </c>
      <c r="H82">
        <v>0</v>
      </c>
      <c r="I82">
        <v>21.92</v>
      </c>
      <c r="J82">
        <v>39.46</v>
      </c>
      <c r="K82">
        <v>341.57</v>
      </c>
      <c r="L82">
        <v>236.2</v>
      </c>
      <c r="M82">
        <v>46</v>
      </c>
      <c r="N82">
        <v>118.76</v>
      </c>
      <c r="O82">
        <v>124.32</v>
      </c>
      <c r="P82">
        <v>127.5</v>
      </c>
      <c r="Q82">
        <v>20.56</v>
      </c>
      <c r="R82">
        <v>42.4</v>
      </c>
      <c r="S82">
        <v>0</v>
      </c>
      <c r="T82">
        <v>0</v>
      </c>
      <c r="U82">
        <v>416.25</v>
      </c>
      <c r="V82">
        <v>20.8</v>
      </c>
      <c r="W82">
        <v>44.92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39.44</v>
      </c>
      <c r="AG82">
        <v>40.47</v>
      </c>
      <c r="AH82">
        <v>140.34</v>
      </c>
      <c r="AI82">
        <v>14</v>
      </c>
      <c r="AJ82">
        <v>0</v>
      </c>
      <c r="AK82">
        <v>51.52</v>
      </c>
      <c r="AL82">
        <v>25.57</v>
      </c>
      <c r="AM82">
        <v>15.81</v>
      </c>
      <c r="AN82">
        <v>0</v>
      </c>
      <c r="AO82">
        <v>9.35</v>
      </c>
      <c r="AP82">
        <v>12.94</v>
      </c>
      <c r="AQ82">
        <v>62.24</v>
      </c>
      <c r="AR82">
        <v>8.83</v>
      </c>
      <c r="AS82">
        <v>8.75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2499.4999999999995</v>
      </c>
    </row>
    <row r="83" spans="1:117">
      <c r="A83" t="s">
        <v>125</v>
      </c>
      <c r="B83">
        <v>0</v>
      </c>
      <c r="C83">
        <v>0</v>
      </c>
      <c r="D83">
        <v>17.22</v>
      </c>
      <c r="E83">
        <v>0</v>
      </c>
      <c r="F83">
        <v>0</v>
      </c>
      <c r="G83">
        <v>68.42</v>
      </c>
      <c r="H83">
        <v>0</v>
      </c>
      <c r="I83">
        <v>21.92</v>
      </c>
      <c r="J83">
        <v>39.46</v>
      </c>
      <c r="K83">
        <v>341.57</v>
      </c>
      <c r="L83">
        <v>236.2</v>
      </c>
      <c r="M83">
        <v>46</v>
      </c>
      <c r="N83">
        <v>118.76</v>
      </c>
      <c r="O83">
        <v>124.32</v>
      </c>
      <c r="P83">
        <v>127.5</v>
      </c>
      <c r="Q83">
        <v>20.56</v>
      </c>
      <c r="R83">
        <v>42.4</v>
      </c>
      <c r="S83">
        <v>0</v>
      </c>
      <c r="T83">
        <v>0</v>
      </c>
      <c r="U83">
        <v>416.25</v>
      </c>
      <c r="V83">
        <v>20.8</v>
      </c>
      <c r="W83">
        <v>44.92</v>
      </c>
      <c r="X83">
        <v>148.30000000000001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39.44</v>
      </c>
      <c r="AG83">
        <v>40.47</v>
      </c>
      <c r="AH83">
        <v>140.34</v>
      </c>
      <c r="AI83">
        <v>2.5499999999999998</v>
      </c>
      <c r="AJ83">
        <v>0</v>
      </c>
      <c r="AK83">
        <v>51.52</v>
      </c>
      <c r="AL83">
        <v>40.68</v>
      </c>
      <c r="AM83">
        <v>12</v>
      </c>
      <c r="AN83">
        <v>0</v>
      </c>
      <c r="AO83">
        <v>9.76</v>
      </c>
      <c r="AP83">
        <v>12.94</v>
      </c>
      <c r="AQ83">
        <v>62.24</v>
      </c>
      <c r="AR83">
        <v>16.559999999999999</v>
      </c>
      <c r="AS83">
        <v>8.75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2507.4899999999998</v>
      </c>
    </row>
    <row r="84" spans="1:117">
      <c r="A84" t="s">
        <v>126</v>
      </c>
      <c r="B84">
        <v>0</v>
      </c>
      <c r="C84">
        <v>0</v>
      </c>
      <c r="D84">
        <v>17.22</v>
      </c>
      <c r="E84">
        <v>0</v>
      </c>
      <c r="F84">
        <v>0</v>
      </c>
      <c r="G84">
        <v>68.42</v>
      </c>
      <c r="H84">
        <v>0</v>
      </c>
      <c r="I84">
        <v>21.92</v>
      </c>
      <c r="J84">
        <v>39.46</v>
      </c>
      <c r="K84">
        <v>341.57</v>
      </c>
      <c r="L84">
        <v>236.2</v>
      </c>
      <c r="M84">
        <v>46</v>
      </c>
      <c r="N84">
        <v>118.76</v>
      </c>
      <c r="O84">
        <v>124.32</v>
      </c>
      <c r="P84">
        <v>127.5</v>
      </c>
      <c r="Q84">
        <v>20.56</v>
      </c>
      <c r="R84">
        <v>42.4</v>
      </c>
      <c r="S84">
        <v>0</v>
      </c>
      <c r="T84">
        <v>0</v>
      </c>
      <c r="U84">
        <v>416.25</v>
      </c>
      <c r="V84">
        <v>20.8</v>
      </c>
      <c r="W84">
        <v>44.92</v>
      </c>
      <c r="X84">
        <v>148.30000000000001</v>
      </c>
      <c r="Y84">
        <v>0</v>
      </c>
      <c r="Z84">
        <v>6.52</v>
      </c>
      <c r="AA84">
        <v>28.1</v>
      </c>
      <c r="AB84">
        <v>25.33</v>
      </c>
      <c r="AC84">
        <v>19.36</v>
      </c>
      <c r="AD84">
        <v>27.48</v>
      </c>
      <c r="AE84">
        <v>49.43</v>
      </c>
      <c r="AF84">
        <v>19.72</v>
      </c>
      <c r="AG84">
        <v>40.47</v>
      </c>
      <c r="AH84">
        <v>116.95</v>
      </c>
      <c r="AI84">
        <v>0</v>
      </c>
      <c r="AJ84">
        <v>0</v>
      </c>
      <c r="AK84">
        <v>51.52</v>
      </c>
      <c r="AL84">
        <v>79.38</v>
      </c>
      <c r="AM84">
        <v>8</v>
      </c>
      <c r="AN84">
        <v>0</v>
      </c>
      <c r="AO84">
        <v>9.8800000000000008</v>
      </c>
      <c r="AP84">
        <v>11.53</v>
      </c>
      <c r="AQ84">
        <v>62.24</v>
      </c>
      <c r="AR84">
        <v>16.559999999999999</v>
      </c>
      <c r="AS84">
        <v>8.75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2430.8199999999997</v>
      </c>
    </row>
    <row r="85" spans="1:117">
      <c r="A85" t="s">
        <v>127</v>
      </c>
      <c r="B85">
        <v>0</v>
      </c>
      <c r="C85">
        <v>0</v>
      </c>
      <c r="D85">
        <v>17.22</v>
      </c>
      <c r="E85">
        <v>0</v>
      </c>
      <c r="F85">
        <v>0</v>
      </c>
      <c r="G85">
        <v>68.42</v>
      </c>
      <c r="H85">
        <v>0</v>
      </c>
      <c r="I85">
        <v>21.92</v>
      </c>
      <c r="J85">
        <v>39.46</v>
      </c>
      <c r="K85">
        <v>341.57</v>
      </c>
      <c r="L85">
        <v>236.2</v>
      </c>
      <c r="M85">
        <v>46</v>
      </c>
      <c r="N85">
        <v>118.76</v>
      </c>
      <c r="O85">
        <v>124.32</v>
      </c>
      <c r="P85">
        <v>127.5</v>
      </c>
      <c r="Q85">
        <v>20.56</v>
      </c>
      <c r="R85">
        <v>36.369999999999997</v>
      </c>
      <c r="S85">
        <v>0</v>
      </c>
      <c r="T85">
        <v>0</v>
      </c>
      <c r="U85">
        <v>416.25</v>
      </c>
      <c r="V85">
        <v>20.8</v>
      </c>
      <c r="W85">
        <v>44.92</v>
      </c>
      <c r="X85">
        <v>148.30000000000001</v>
      </c>
      <c r="Y85">
        <v>0</v>
      </c>
      <c r="Z85">
        <v>6.52</v>
      </c>
      <c r="AA85">
        <v>28.1</v>
      </c>
      <c r="AB85">
        <v>25.33</v>
      </c>
      <c r="AC85">
        <v>19.36</v>
      </c>
      <c r="AD85">
        <v>27.48</v>
      </c>
      <c r="AE85">
        <v>49.43</v>
      </c>
      <c r="AF85">
        <v>8.8699999999999992</v>
      </c>
      <c r="AG85">
        <v>40.47</v>
      </c>
      <c r="AH85">
        <v>93.56</v>
      </c>
      <c r="AI85">
        <v>0</v>
      </c>
      <c r="AJ85">
        <v>0</v>
      </c>
      <c r="AK85">
        <v>51.52</v>
      </c>
      <c r="AL85">
        <v>79.38</v>
      </c>
      <c r="AM85">
        <v>8</v>
      </c>
      <c r="AN85">
        <v>0</v>
      </c>
      <c r="AO85">
        <v>10.17</v>
      </c>
      <c r="AP85">
        <v>11.53</v>
      </c>
      <c r="AQ85">
        <v>62.24</v>
      </c>
      <c r="AR85">
        <v>50.79</v>
      </c>
      <c r="AS85">
        <v>8.75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2425.0699999999997</v>
      </c>
    </row>
    <row r="86" spans="1:117">
      <c r="A86" t="s">
        <v>128</v>
      </c>
      <c r="B86">
        <v>0</v>
      </c>
      <c r="C86">
        <v>0</v>
      </c>
      <c r="D86">
        <v>17.22</v>
      </c>
      <c r="E86">
        <v>0</v>
      </c>
      <c r="F86">
        <v>0</v>
      </c>
      <c r="G86">
        <v>68.42</v>
      </c>
      <c r="H86">
        <v>0</v>
      </c>
      <c r="I86">
        <v>21.92</v>
      </c>
      <c r="J86">
        <v>39.46</v>
      </c>
      <c r="K86">
        <v>341.57</v>
      </c>
      <c r="L86">
        <v>236.2</v>
      </c>
      <c r="M86">
        <v>46</v>
      </c>
      <c r="N86">
        <v>118.76</v>
      </c>
      <c r="O86">
        <v>124.32</v>
      </c>
      <c r="P86">
        <v>127.5</v>
      </c>
      <c r="Q86">
        <v>20.56</v>
      </c>
      <c r="R86">
        <v>33.57</v>
      </c>
      <c r="S86">
        <v>0</v>
      </c>
      <c r="T86">
        <v>0</v>
      </c>
      <c r="U86">
        <v>416.25</v>
      </c>
      <c r="V86">
        <v>20.8</v>
      </c>
      <c r="W86">
        <v>44.92</v>
      </c>
      <c r="X86">
        <v>148.30000000000001</v>
      </c>
      <c r="Y86">
        <v>0</v>
      </c>
      <c r="Z86">
        <v>6.52</v>
      </c>
      <c r="AA86">
        <v>28.1</v>
      </c>
      <c r="AB86">
        <v>25.33</v>
      </c>
      <c r="AC86">
        <v>19.36</v>
      </c>
      <c r="AD86">
        <v>27.48</v>
      </c>
      <c r="AE86">
        <v>49.43</v>
      </c>
      <c r="AF86">
        <v>8.8699999999999992</v>
      </c>
      <c r="AG86">
        <v>40.47</v>
      </c>
      <c r="AH86">
        <v>93.56</v>
      </c>
      <c r="AI86">
        <v>0</v>
      </c>
      <c r="AJ86">
        <v>0</v>
      </c>
      <c r="AK86">
        <v>51.52</v>
      </c>
      <c r="AL86">
        <v>79.38</v>
      </c>
      <c r="AM86">
        <v>8</v>
      </c>
      <c r="AN86">
        <v>0</v>
      </c>
      <c r="AO86">
        <v>10.26</v>
      </c>
      <c r="AP86">
        <v>11.53</v>
      </c>
      <c r="AQ86">
        <v>62.24</v>
      </c>
      <c r="AR86">
        <v>50.79</v>
      </c>
      <c r="AS86">
        <v>8.75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2422.3599999999997</v>
      </c>
    </row>
    <row r="87" spans="1:117">
      <c r="A87" t="s">
        <v>129</v>
      </c>
      <c r="B87">
        <v>0</v>
      </c>
      <c r="C87">
        <v>0</v>
      </c>
      <c r="D87">
        <v>17.22</v>
      </c>
      <c r="E87">
        <v>0</v>
      </c>
      <c r="F87">
        <v>0</v>
      </c>
      <c r="G87">
        <v>68.42</v>
      </c>
      <c r="H87">
        <v>0</v>
      </c>
      <c r="I87">
        <v>21.92</v>
      </c>
      <c r="J87">
        <v>39.46</v>
      </c>
      <c r="K87">
        <v>341.57</v>
      </c>
      <c r="L87">
        <v>236.2</v>
      </c>
      <c r="M87">
        <v>46</v>
      </c>
      <c r="N87">
        <v>118.76</v>
      </c>
      <c r="O87">
        <v>124.32</v>
      </c>
      <c r="P87">
        <v>127.5</v>
      </c>
      <c r="Q87">
        <v>20.56</v>
      </c>
      <c r="R87">
        <v>33.57</v>
      </c>
      <c r="S87">
        <v>0</v>
      </c>
      <c r="T87">
        <v>0</v>
      </c>
      <c r="U87">
        <v>416.25</v>
      </c>
      <c r="V87">
        <v>20.8</v>
      </c>
      <c r="W87">
        <v>44.92</v>
      </c>
      <c r="X87">
        <v>148.30000000000001</v>
      </c>
      <c r="Y87">
        <v>0</v>
      </c>
      <c r="Z87">
        <v>6.52</v>
      </c>
      <c r="AA87">
        <v>28.1</v>
      </c>
      <c r="AB87">
        <v>25.33</v>
      </c>
      <c r="AC87">
        <v>19.36</v>
      </c>
      <c r="AD87">
        <v>18.23</v>
      </c>
      <c r="AE87">
        <v>49.43</v>
      </c>
      <c r="AF87">
        <v>8.8699999999999992</v>
      </c>
      <c r="AG87">
        <v>40.47</v>
      </c>
      <c r="AH87">
        <v>93.56</v>
      </c>
      <c r="AI87">
        <v>0</v>
      </c>
      <c r="AJ87">
        <v>0</v>
      </c>
      <c r="AK87">
        <v>51.52</v>
      </c>
      <c r="AL87">
        <v>79.38</v>
      </c>
      <c r="AM87">
        <v>8</v>
      </c>
      <c r="AN87">
        <v>0</v>
      </c>
      <c r="AO87">
        <v>10.35</v>
      </c>
      <c r="AP87">
        <v>11.53</v>
      </c>
      <c r="AQ87">
        <v>62.24</v>
      </c>
      <c r="AR87">
        <v>13.25</v>
      </c>
      <c r="AS87">
        <v>8.75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2375.6599999999994</v>
      </c>
    </row>
    <row r="88" spans="1:117">
      <c r="A88" t="s">
        <v>130</v>
      </c>
      <c r="B88">
        <v>0</v>
      </c>
      <c r="C88">
        <v>0</v>
      </c>
      <c r="D88">
        <v>17.22</v>
      </c>
      <c r="E88">
        <v>0</v>
      </c>
      <c r="F88">
        <v>0</v>
      </c>
      <c r="G88">
        <v>68.42</v>
      </c>
      <c r="H88">
        <v>0</v>
      </c>
      <c r="I88">
        <v>21.92</v>
      </c>
      <c r="J88">
        <v>39.46</v>
      </c>
      <c r="K88">
        <v>341.57</v>
      </c>
      <c r="L88">
        <v>236.2</v>
      </c>
      <c r="M88">
        <v>46</v>
      </c>
      <c r="N88">
        <v>118.76</v>
      </c>
      <c r="O88">
        <v>124.32</v>
      </c>
      <c r="P88">
        <v>127.5</v>
      </c>
      <c r="Q88">
        <v>20.56</v>
      </c>
      <c r="R88">
        <v>33.57</v>
      </c>
      <c r="S88">
        <v>0</v>
      </c>
      <c r="T88">
        <v>0</v>
      </c>
      <c r="U88">
        <v>416.25</v>
      </c>
      <c r="V88">
        <v>20.8</v>
      </c>
      <c r="W88">
        <v>44.92</v>
      </c>
      <c r="X88">
        <v>148.30000000000001</v>
      </c>
      <c r="Y88">
        <v>0</v>
      </c>
      <c r="Z88">
        <v>6.52</v>
      </c>
      <c r="AA88">
        <v>28.1</v>
      </c>
      <c r="AB88">
        <v>12</v>
      </c>
      <c r="AC88">
        <v>9.68</v>
      </c>
      <c r="AD88">
        <v>18.23</v>
      </c>
      <c r="AE88">
        <v>49.43</v>
      </c>
      <c r="AF88">
        <v>8.8699999999999992</v>
      </c>
      <c r="AG88">
        <v>40.47</v>
      </c>
      <c r="AH88">
        <v>93.56</v>
      </c>
      <c r="AI88">
        <v>0</v>
      </c>
      <c r="AJ88">
        <v>0</v>
      </c>
      <c r="AK88">
        <v>51.52</v>
      </c>
      <c r="AL88">
        <v>27.89</v>
      </c>
      <c r="AM88">
        <v>8</v>
      </c>
      <c r="AN88">
        <v>0</v>
      </c>
      <c r="AO88">
        <v>10.47</v>
      </c>
      <c r="AP88">
        <v>11.53</v>
      </c>
      <c r="AQ88">
        <v>62.24</v>
      </c>
      <c r="AR88">
        <v>11.04</v>
      </c>
      <c r="AS88">
        <v>8.75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2299.0699999999993</v>
      </c>
    </row>
    <row r="89" spans="1:117">
      <c r="A89" t="s">
        <v>131</v>
      </c>
      <c r="B89">
        <v>0</v>
      </c>
      <c r="C89">
        <v>0</v>
      </c>
      <c r="D89">
        <v>17.22</v>
      </c>
      <c r="E89">
        <v>0</v>
      </c>
      <c r="F89">
        <v>0</v>
      </c>
      <c r="G89">
        <v>68.42</v>
      </c>
      <c r="H89">
        <v>0</v>
      </c>
      <c r="I89">
        <v>21.92</v>
      </c>
      <c r="J89">
        <v>39.46</v>
      </c>
      <c r="K89">
        <v>341.57</v>
      </c>
      <c r="L89">
        <v>236.2</v>
      </c>
      <c r="M89">
        <v>46</v>
      </c>
      <c r="N89">
        <v>118.76</v>
      </c>
      <c r="O89">
        <v>124.32</v>
      </c>
      <c r="P89">
        <v>127.5</v>
      </c>
      <c r="Q89">
        <v>20.56</v>
      </c>
      <c r="R89">
        <v>33.57</v>
      </c>
      <c r="S89">
        <v>0</v>
      </c>
      <c r="T89">
        <v>0</v>
      </c>
      <c r="U89">
        <v>416.25</v>
      </c>
      <c r="V89">
        <v>20.8</v>
      </c>
      <c r="W89">
        <v>44.92</v>
      </c>
      <c r="X89">
        <v>148.30000000000001</v>
      </c>
      <c r="Y89">
        <v>0</v>
      </c>
      <c r="Z89">
        <v>6.52</v>
      </c>
      <c r="AA89">
        <v>28.1</v>
      </c>
      <c r="AB89">
        <v>12</v>
      </c>
      <c r="AC89">
        <v>9.68</v>
      </c>
      <c r="AD89">
        <v>18.23</v>
      </c>
      <c r="AE89">
        <v>49.43</v>
      </c>
      <c r="AF89">
        <v>8.8699999999999992</v>
      </c>
      <c r="AG89">
        <v>40.47</v>
      </c>
      <c r="AH89">
        <v>93.56</v>
      </c>
      <c r="AI89">
        <v>0</v>
      </c>
      <c r="AJ89">
        <v>0</v>
      </c>
      <c r="AK89">
        <v>51.52</v>
      </c>
      <c r="AL89">
        <v>26.14</v>
      </c>
      <c r="AM89">
        <v>8</v>
      </c>
      <c r="AN89">
        <v>0</v>
      </c>
      <c r="AO89">
        <v>10.61</v>
      </c>
      <c r="AP89">
        <v>11.53</v>
      </c>
      <c r="AQ89">
        <v>62.24</v>
      </c>
      <c r="AR89">
        <v>11.04</v>
      </c>
      <c r="AS89">
        <v>8.75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2297.4599999999996</v>
      </c>
    </row>
    <row r="90" spans="1:117">
      <c r="A90" t="s">
        <v>132</v>
      </c>
      <c r="B90">
        <v>0</v>
      </c>
      <c r="C90">
        <v>0</v>
      </c>
      <c r="D90">
        <v>17.22</v>
      </c>
      <c r="E90">
        <v>0</v>
      </c>
      <c r="F90">
        <v>0</v>
      </c>
      <c r="G90">
        <v>68.42</v>
      </c>
      <c r="H90">
        <v>0</v>
      </c>
      <c r="I90">
        <v>21.92</v>
      </c>
      <c r="J90">
        <v>39.46</v>
      </c>
      <c r="K90">
        <v>341.57</v>
      </c>
      <c r="L90">
        <v>236.2</v>
      </c>
      <c r="M90">
        <v>46</v>
      </c>
      <c r="N90">
        <v>118.76</v>
      </c>
      <c r="O90">
        <v>124.32</v>
      </c>
      <c r="P90">
        <v>127.5</v>
      </c>
      <c r="Q90">
        <v>20.56</v>
      </c>
      <c r="R90">
        <v>33.57</v>
      </c>
      <c r="S90">
        <v>0</v>
      </c>
      <c r="T90">
        <v>0</v>
      </c>
      <c r="U90">
        <v>416.25</v>
      </c>
      <c r="V90">
        <v>20.8</v>
      </c>
      <c r="W90">
        <v>44.92</v>
      </c>
      <c r="X90">
        <v>148.30000000000001</v>
      </c>
      <c r="Y90">
        <v>0</v>
      </c>
      <c r="Z90">
        <v>6.52</v>
      </c>
      <c r="AA90">
        <v>28.1</v>
      </c>
      <c r="AB90">
        <v>12</v>
      </c>
      <c r="AC90">
        <v>9.68</v>
      </c>
      <c r="AD90">
        <v>18.23</v>
      </c>
      <c r="AE90">
        <v>49.43</v>
      </c>
      <c r="AF90">
        <v>8.8699999999999992</v>
      </c>
      <c r="AG90">
        <v>40.47</v>
      </c>
      <c r="AH90">
        <v>93.56</v>
      </c>
      <c r="AI90">
        <v>0</v>
      </c>
      <c r="AJ90">
        <v>0</v>
      </c>
      <c r="AK90">
        <v>51.52</v>
      </c>
      <c r="AL90">
        <v>26.14</v>
      </c>
      <c r="AM90">
        <v>8</v>
      </c>
      <c r="AN90">
        <v>0</v>
      </c>
      <c r="AO90">
        <v>10.73</v>
      </c>
      <c r="AP90">
        <v>11.53</v>
      </c>
      <c r="AQ90">
        <v>62.24</v>
      </c>
      <c r="AR90">
        <v>11.04</v>
      </c>
      <c r="AS90">
        <v>8.75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2297.5799999999995</v>
      </c>
    </row>
    <row r="91" spans="1:117">
      <c r="A91" t="s">
        <v>133</v>
      </c>
      <c r="B91">
        <v>0</v>
      </c>
      <c r="C91">
        <v>0</v>
      </c>
      <c r="D91">
        <v>17.22</v>
      </c>
      <c r="E91">
        <v>0</v>
      </c>
      <c r="F91">
        <v>0</v>
      </c>
      <c r="G91">
        <v>68.42</v>
      </c>
      <c r="H91">
        <v>0</v>
      </c>
      <c r="I91">
        <v>21.92</v>
      </c>
      <c r="J91">
        <v>39.46</v>
      </c>
      <c r="K91">
        <v>341.57</v>
      </c>
      <c r="L91">
        <v>236.2</v>
      </c>
      <c r="M91">
        <v>46</v>
      </c>
      <c r="N91">
        <v>118.76</v>
      </c>
      <c r="O91">
        <v>124.32</v>
      </c>
      <c r="P91">
        <v>127.5</v>
      </c>
      <c r="Q91">
        <v>20.56</v>
      </c>
      <c r="R91">
        <v>33.57</v>
      </c>
      <c r="S91">
        <v>0</v>
      </c>
      <c r="T91">
        <v>0</v>
      </c>
      <c r="U91">
        <v>416.25</v>
      </c>
      <c r="V91">
        <v>20.8</v>
      </c>
      <c r="W91">
        <v>44.92</v>
      </c>
      <c r="X91">
        <v>148.30000000000001</v>
      </c>
      <c r="Y91">
        <v>0</v>
      </c>
      <c r="Z91">
        <v>0</v>
      </c>
      <c r="AA91">
        <v>42.15</v>
      </c>
      <c r="AB91">
        <v>12</v>
      </c>
      <c r="AC91">
        <v>9.68</v>
      </c>
      <c r="AD91">
        <v>18.23</v>
      </c>
      <c r="AE91">
        <v>49.43</v>
      </c>
      <c r="AF91">
        <v>8.8699999999999992</v>
      </c>
      <c r="AG91">
        <v>40.47</v>
      </c>
      <c r="AH91">
        <v>93.56</v>
      </c>
      <c r="AI91">
        <v>0</v>
      </c>
      <c r="AJ91">
        <v>0</v>
      </c>
      <c r="AK91">
        <v>51.52</v>
      </c>
      <c r="AL91">
        <v>26.14</v>
      </c>
      <c r="AM91">
        <v>8</v>
      </c>
      <c r="AN91">
        <v>0</v>
      </c>
      <c r="AO91">
        <v>10.91</v>
      </c>
      <c r="AP91">
        <v>11.53</v>
      </c>
      <c r="AQ91">
        <v>62.24</v>
      </c>
      <c r="AR91">
        <v>11.04</v>
      </c>
      <c r="AS91">
        <v>8.75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2305.2899999999995</v>
      </c>
    </row>
    <row r="92" spans="1:117">
      <c r="A92" t="s">
        <v>134</v>
      </c>
      <c r="B92">
        <v>0</v>
      </c>
      <c r="C92">
        <v>0</v>
      </c>
      <c r="D92">
        <v>17.22</v>
      </c>
      <c r="E92">
        <v>0</v>
      </c>
      <c r="F92">
        <v>0</v>
      </c>
      <c r="G92">
        <v>68.42</v>
      </c>
      <c r="H92">
        <v>0</v>
      </c>
      <c r="I92">
        <v>21.92</v>
      </c>
      <c r="J92">
        <v>39.46</v>
      </c>
      <c r="K92">
        <v>341.57</v>
      </c>
      <c r="L92">
        <v>236.2</v>
      </c>
      <c r="M92">
        <v>46</v>
      </c>
      <c r="N92">
        <v>118.76</v>
      </c>
      <c r="O92">
        <v>124.32</v>
      </c>
      <c r="P92">
        <v>127.5</v>
      </c>
      <c r="Q92">
        <v>20.56</v>
      </c>
      <c r="R92">
        <v>33.57</v>
      </c>
      <c r="S92">
        <v>0</v>
      </c>
      <c r="T92">
        <v>0</v>
      </c>
      <c r="U92">
        <v>416.25</v>
      </c>
      <c r="V92">
        <v>20.8</v>
      </c>
      <c r="W92">
        <v>44.92</v>
      </c>
      <c r="X92">
        <v>148.30000000000001</v>
      </c>
      <c r="Y92">
        <v>0</v>
      </c>
      <c r="Z92">
        <v>0</v>
      </c>
      <c r="AA92">
        <v>42.15</v>
      </c>
      <c r="AB92">
        <v>12</v>
      </c>
      <c r="AC92">
        <v>9.68</v>
      </c>
      <c r="AD92">
        <v>18.23</v>
      </c>
      <c r="AE92">
        <v>49.43</v>
      </c>
      <c r="AF92">
        <v>8.8699999999999992</v>
      </c>
      <c r="AG92">
        <v>40.47</v>
      </c>
      <c r="AH92">
        <v>70.17</v>
      </c>
      <c r="AI92">
        <v>0</v>
      </c>
      <c r="AJ92">
        <v>0</v>
      </c>
      <c r="AK92">
        <v>51.52</v>
      </c>
      <c r="AL92">
        <v>26.14</v>
      </c>
      <c r="AM92">
        <v>8</v>
      </c>
      <c r="AN92">
        <v>0</v>
      </c>
      <c r="AO92">
        <v>10.94</v>
      </c>
      <c r="AP92">
        <v>11.53</v>
      </c>
      <c r="AQ92">
        <v>62.24</v>
      </c>
      <c r="AR92">
        <v>16.559999999999999</v>
      </c>
      <c r="AS92">
        <v>8.75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2287.4499999999998</v>
      </c>
    </row>
    <row r="93" spans="1:117">
      <c r="A93" t="s">
        <v>135</v>
      </c>
      <c r="B93">
        <v>0</v>
      </c>
      <c r="C93">
        <v>0</v>
      </c>
      <c r="D93">
        <v>17.22</v>
      </c>
      <c r="E93">
        <v>0</v>
      </c>
      <c r="F93">
        <v>0</v>
      </c>
      <c r="G93">
        <v>68.42</v>
      </c>
      <c r="H93">
        <v>0</v>
      </c>
      <c r="I93">
        <v>21.92</v>
      </c>
      <c r="J93">
        <v>39.46</v>
      </c>
      <c r="K93">
        <v>341.57</v>
      </c>
      <c r="L93">
        <v>236.2</v>
      </c>
      <c r="M93">
        <v>46</v>
      </c>
      <c r="N93">
        <v>118.76</v>
      </c>
      <c r="O93">
        <v>124.32</v>
      </c>
      <c r="P93">
        <v>127.5</v>
      </c>
      <c r="Q93">
        <v>20.56</v>
      </c>
      <c r="R93">
        <v>33.57</v>
      </c>
      <c r="S93">
        <v>0</v>
      </c>
      <c r="T93">
        <v>0</v>
      </c>
      <c r="U93">
        <v>416.25</v>
      </c>
      <c r="V93">
        <v>20.8</v>
      </c>
      <c r="W93">
        <v>44.92</v>
      </c>
      <c r="X93">
        <v>148.30000000000001</v>
      </c>
      <c r="Y93">
        <v>0</v>
      </c>
      <c r="Z93">
        <v>0</v>
      </c>
      <c r="AA93">
        <v>42.15</v>
      </c>
      <c r="AB93">
        <v>12</v>
      </c>
      <c r="AC93">
        <v>9.68</v>
      </c>
      <c r="AD93">
        <v>18.23</v>
      </c>
      <c r="AE93">
        <v>49.43</v>
      </c>
      <c r="AF93">
        <v>8.8699999999999992</v>
      </c>
      <c r="AG93">
        <v>40.47</v>
      </c>
      <c r="AH93">
        <v>70.17</v>
      </c>
      <c r="AI93">
        <v>0</v>
      </c>
      <c r="AJ93">
        <v>0</v>
      </c>
      <c r="AK93">
        <v>51.52</v>
      </c>
      <c r="AL93">
        <v>26.14</v>
      </c>
      <c r="AM93">
        <v>8</v>
      </c>
      <c r="AN93">
        <v>0</v>
      </c>
      <c r="AO93">
        <v>11</v>
      </c>
      <c r="AP93">
        <v>11.53</v>
      </c>
      <c r="AQ93">
        <v>62.24</v>
      </c>
      <c r="AR93">
        <v>16.559999999999999</v>
      </c>
      <c r="AS93">
        <v>8.75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2287.5099999999998</v>
      </c>
    </row>
    <row r="94" spans="1:117">
      <c r="A94" t="s">
        <v>136</v>
      </c>
      <c r="B94">
        <v>0</v>
      </c>
      <c r="C94">
        <v>0</v>
      </c>
      <c r="D94">
        <v>17.22</v>
      </c>
      <c r="E94">
        <v>0</v>
      </c>
      <c r="F94">
        <v>0</v>
      </c>
      <c r="G94">
        <v>68.42</v>
      </c>
      <c r="H94">
        <v>0</v>
      </c>
      <c r="I94">
        <v>21.92</v>
      </c>
      <c r="J94">
        <v>39.46</v>
      </c>
      <c r="K94">
        <v>341.57</v>
      </c>
      <c r="L94">
        <v>236.2</v>
      </c>
      <c r="M94">
        <v>46</v>
      </c>
      <c r="N94">
        <v>118.76</v>
      </c>
      <c r="O94">
        <v>124.32</v>
      </c>
      <c r="P94">
        <v>127.5</v>
      </c>
      <c r="Q94">
        <v>20.56</v>
      </c>
      <c r="R94">
        <v>33.57</v>
      </c>
      <c r="S94">
        <v>0</v>
      </c>
      <c r="T94">
        <v>0</v>
      </c>
      <c r="U94">
        <v>416.25</v>
      </c>
      <c r="V94">
        <v>20.8</v>
      </c>
      <c r="W94">
        <v>44.92</v>
      </c>
      <c r="X94">
        <v>148.30000000000001</v>
      </c>
      <c r="Y94">
        <v>0</v>
      </c>
      <c r="Z94">
        <v>0</v>
      </c>
      <c r="AA94">
        <v>42.15</v>
      </c>
      <c r="AB94">
        <v>12</v>
      </c>
      <c r="AC94">
        <v>9.68</v>
      </c>
      <c r="AD94">
        <v>18.23</v>
      </c>
      <c r="AE94">
        <v>49.43</v>
      </c>
      <c r="AF94">
        <v>8.8699999999999992</v>
      </c>
      <c r="AG94">
        <v>40.47</v>
      </c>
      <c r="AH94">
        <v>70.17</v>
      </c>
      <c r="AI94">
        <v>0</v>
      </c>
      <c r="AJ94">
        <v>0</v>
      </c>
      <c r="AK94">
        <v>51.52</v>
      </c>
      <c r="AL94">
        <v>26.14</v>
      </c>
      <c r="AM94">
        <v>8</v>
      </c>
      <c r="AN94">
        <v>0</v>
      </c>
      <c r="AO94">
        <v>10.94</v>
      </c>
      <c r="AP94">
        <v>11.53</v>
      </c>
      <c r="AQ94">
        <v>62.24</v>
      </c>
      <c r="AR94">
        <v>16.559999999999999</v>
      </c>
      <c r="AS94">
        <v>8.75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2287.4499999999998</v>
      </c>
    </row>
    <row r="95" spans="1:117">
      <c r="A95" t="s">
        <v>137</v>
      </c>
      <c r="B95">
        <v>0</v>
      </c>
      <c r="C95">
        <v>0</v>
      </c>
      <c r="D95">
        <v>17.22</v>
      </c>
      <c r="E95">
        <v>0</v>
      </c>
      <c r="F95">
        <v>0</v>
      </c>
      <c r="G95">
        <v>68.42</v>
      </c>
      <c r="H95">
        <v>0</v>
      </c>
      <c r="I95">
        <v>21.92</v>
      </c>
      <c r="J95">
        <v>39.46</v>
      </c>
      <c r="K95">
        <v>341.57</v>
      </c>
      <c r="L95">
        <v>236.2</v>
      </c>
      <c r="M95">
        <v>46</v>
      </c>
      <c r="N95">
        <v>118.76</v>
      </c>
      <c r="O95">
        <v>124.32</v>
      </c>
      <c r="P95">
        <v>127.5</v>
      </c>
      <c r="Q95">
        <v>20.56</v>
      </c>
      <c r="R95">
        <v>33.57</v>
      </c>
      <c r="S95">
        <v>0</v>
      </c>
      <c r="T95">
        <v>0</v>
      </c>
      <c r="U95">
        <v>343.12</v>
      </c>
      <c r="V95">
        <v>20.8</v>
      </c>
      <c r="W95">
        <v>44.92</v>
      </c>
      <c r="X95">
        <v>148.30000000000001</v>
      </c>
      <c r="Y95">
        <v>0</v>
      </c>
      <c r="Z95">
        <v>0</v>
      </c>
      <c r="AA95">
        <v>28.1</v>
      </c>
      <c r="AB95">
        <v>12</v>
      </c>
      <c r="AC95">
        <v>9.68</v>
      </c>
      <c r="AD95">
        <v>18.23</v>
      </c>
      <c r="AE95">
        <v>49.43</v>
      </c>
      <c r="AF95">
        <v>8.8699999999999992</v>
      </c>
      <c r="AG95">
        <v>40.47</v>
      </c>
      <c r="AH95">
        <v>70.17</v>
      </c>
      <c r="AI95">
        <v>0</v>
      </c>
      <c r="AJ95">
        <v>0</v>
      </c>
      <c r="AK95">
        <v>51.52</v>
      </c>
      <c r="AL95">
        <v>26.14</v>
      </c>
      <c r="AM95">
        <v>0</v>
      </c>
      <c r="AN95">
        <v>0</v>
      </c>
      <c r="AO95">
        <v>11</v>
      </c>
      <c r="AP95">
        <v>11.53</v>
      </c>
      <c r="AQ95">
        <v>62.24</v>
      </c>
      <c r="AR95">
        <v>16.559999999999999</v>
      </c>
      <c r="AS95">
        <v>8.75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2192.33</v>
      </c>
    </row>
    <row r="96" spans="1:117">
      <c r="A96" t="s">
        <v>138</v>
      </c>
      <c r="B96">
        <v>0</v>
      </c>
      <c r="C96">
        <v>0</v>
      </c>
      <c r="D96">
        <v>17.22</v>
      </c>
      <c r="E96">
        <v>0</v>
      </c>
      <c r="F96">
        <v>0</v>
      </c>
      <c r="G96">
        <v>68.42</v>
      </c>
      <c r="H96">
        <v>0</v>
      </c>
      <c r="I96">
        <v>21.92</v>
      </c>
      <c r="J96">
        <v>39.46</v>
      </c>
      <c r="K96">
        <v>341.57</v>
      </c>
      <c r="L96">
        <v>236.2</v>
      </c>
      <c r="M96">
        <v>46</v>
      </c>
      <c r="N96">
        <v>118.76</v>
      </c>
      <c r="O96">
        <v>124.32</v>
      </c>
      <c r="P96">
        <v>127.5</v>
      </c>
      <c r="Q96">
        <v>20.56</v>
      </c>
      <c r="R96">
        <v>33.57</v>
      </c>
      <c r="S96">
        <v>0</v>
      </c>
      <c r="T96">
        <v>0</v>
      </c>
      <c r="U96">
        <v>343.12</v>
      </c>
      <c r="V96">
        <v>20.8</v>
      </c>
      <c r="W96">
        <v>44.92</v>
      </c>
      <c r="X96">
        <v>148.30000000000001</v>
      </c>
      <c r="Y96">
        <v>0</v>
      </c>
      <c r="Z96">
        <v>0</v>
      </c>
      <c r="AA96">
        <v>14.05</v>
      </c>
      <c r="AB96">
        <v>12</v>
      </c>
      <c r="AC96">
        <v>9.68</v>
      </c>
      <c r="AD96">
        <v>18.23</v>
      </c>
      <c r="AE96">
        <v>49.43</v>
      </c>
      <c r="AF96">
        <v>8.8699999999999992</v>
      </c>
      <c r="AG96">
        <v>40.47</v>
      </c>
      <c r="AH96">
        <v>70.17</v>
      </c>
      <c r="AI96">
        <v>0</v>
      </c>
      <c r="AJ96">
        <v>0</v>
      </c>
      <c r="AK96">
        <v>51.52</v>
      </c>
      <c r="AL96">
        <v>26.14</v>
      </c>
      <c r="AM96">
        <v>0</v>
      </c>
      <c r="AN96">
        <v>0</v>
      </c>
      <c r="AO96">
        <v>11.05</v>
      </c>
      <c r="AP96">
        <v>11.53</v>
      </c>
      <c r="AQ96">
        <v>62.24</v>
      </c>
      <c r="AR96">
        <v>11.04</v>
      </c>
      <c r="AS96">
        <v>8.75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2172.81</v>
      </c>
    </row>
    <row r="97" spans="1:117">
      <c r="A97" t="s">
        <v>139</v>
      </c>
      <c r="B97">
        <v>0</v>
      </c>
      <c r="C97">
        <v>0</v>
      </c>
      <c r="D97">
        <v>17.22</v>
      </c>
      <c r="E97">
        <v>0</v>
      </c>
      <c r="F97">
        <v>0</v>
      </c>
      <c r="G97">
        <v>68.42</v>
      </c>
      <c r="H97">
        <v>0</v>
      </c>
      <c r="I97">
        <v>21.92</v>
      </c>
      <c r="J97">
        <v>39.46</v>
      </c>
      <c r="K97">
        <v>341.57</v>
      </c>
      <c r="L97">
        <v>273.55</v>
      </c>
      <c r="M97">
        <v>46</v>
      </c>
      <c r="N97">
        <v>118.76</v>
      </c>
      <c r="O97">
        <v>124.32</v>
      </c>
      <c r="P97">
        <v>127.5</v>
      </c>
      <c r="Q97">
        <v>20.56</v>
      </c>
      <c r="R97">
        <v>33.57</v>
      </c>
      <c r="S97">
        <v>0</v>
      </c>
      <c r="T97">
        <v>0</v>
      </c>
      <c r="U97">
        <v>343.12</v>
      </c>
      <c r="V97">
        <v>20.8</v>
      </c>
      <c r="W97">
        <v>44.92</v>
      </c>
      <c r="X97">
        <v>148.30000000000001</v>
      </c>
      <c r="Y97">
        <v>0</v>
      </c>
      <c r="Z97">
        <v>0</v>
      </c>
      <c r="AA97">
        <v>14.05</v>
      </c>
      <c r="AB97">
        <v>12</v>
      </c>
      <c r="AC97">
        <v>9.68</v>
      </c>
      <c r="AD97">
        <v>18.23</v>
      </c>
      <c r="AE97">
        <v>49.43</v>
      </c>
      <c r="AF97">
        <v>8.8699999999999992</v>
      </c>
      <c r="AG97">
        <v>40.47</v>
      </c>
      <c r="AH97">
        <v>70.17</v>
      </c>
      <c r="AI97">
        <v>0</v>
      </c>
      <c r="AJ97">
        <v>0</v>
      </c>
      <c r="AK97">
        <v>51.52</v>
      </c>
      <c r="AL97">
        <v>26.14</v>
      </c>
      <c r="AM97">
        <v>0</v>
      </c>
      <c r="AN97">
        <v>0</v>
      </c>
      <c r="AO97">
        <v>11.08</v>
      </c>
      <c r="AP97">
        <v>11.53</v>
      </c>
      <c r="AQ97">
        <v>62.24</v>
      </c>
      <c r="AR97">
        <v>11.04</v>
      </c>
      <c r="AS97">
        <v>8.75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2210.1899999999996</v>
      </c>
    </row>
    <row r="98" spans="1:117">
      <c r="A98" t="s">
        <v>140</v>
      </c>
      <c r="B98">
        <v>0</v>
      </c>
      <c r="C98">
        <v>0</v>
      </c>
      <c r="D98">
        <v>17.22</v>
      </c>
      <c r="E98">
        <v>0</v>
      </c>
      <c r="F98">
        <v>0</v>
      </c>
      <c r="G98">
        <v>68.42</v>
      </c>
      <c r="H98">
        <v>0</v>
      </c>
      <c r="I98">
        <v>21.92</v>
      </c>
      <c r="J98">
        <v>39.46</v>
      </c>
      <c r="K98">
        <v>341.57</v>
      </c>
      <c r="L98">
        <v>273.55</v>
      </c>
      <c r="M98">
        <v>46</v>
      </c>
      <c r="N98">
        <v>118.76</v>
      </c>
      <c r="O98">
        <v>124.32</v>
      </c>
      <c r="P98">
        <v>127.5</v>
      </c>
      <c r="Q98">
        <v>20.56</v>
      </c>
      <c r="R98">
        <v>33.57</v>
      </c>
      <c r="S98">
        <v>0</v>
      </c>
      <c r="T98">
        <v>0</v>
      </c>
      <c r="U98">
        <v>343.12</v>
      </c>
      <c r="V98">
        <v>20.8</v>
      </c>
      <c r="W98">
        <v>44.92</v>
      </c>
      <c r="X98">
        <v>148.30000000000001</v>
      </c>
      <c r="Y98">
        <v>0</v>
      </c>
      <c r="Z98">
        <v>0</v>
      </c>
      <c r="AA98">
        <v>14.05</v>
      </c>
      <c r="AB98">
        <v>12</v>
      </c>
      <c r="AC98">
        <v>9.68</v>
      </c>
      <c r="AD98">
        <v>18.23</v>
      </c>
      <c r="AE98">
        <v>49.43</v>
      </c>
      <c r="AF98">
        <v>8.8699999999999992</v>
      </c>
      <c r="AG98">
        <v>40.47</v>
      </c>
      <c r="AH98">
        <v>70.17</v>
      </c>
      <c r="AI98">
        <v>0</v>
      </c>
      <c r="AJ98">
        <v>0</v>
      </c>
      <c r="AK98">
        <v>51.52</v>
      </c>
      <c r="AL98">
        <v>26.14</v>
      </c>
      <c r="AM98">
        <v>0</v>
      </c>
      <c r="AN98">
        <v>0</v>
      </c>
      <c r="AO98">
        <v>11.17</v>
      </c>
      <c r="AP98">
        <v>11.53</v>
      </c>
      <c r="AQ98">
        <v>62.24</v>
      </c>
      <c r="AR98">
        <v>11.04</v>
      </c>
      <c r="AS98">
        <v>8.75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2210.2799999999997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0.57643999999999884</v>
      </c>
      <c r="E99">
        <f t="shared" si="2"/>
        <v>0</v>
      </c>
      <c r="F99">
        <f t="shared" si="2"/>
        <v>0</v>
      </c>
      <c r="G99">
        <f t="shared" si="2"/>
        <v>1.6483800000000008</v>
      </c>
      <c r="H99">
        <f t="shared" si="2"/>
        <v>0</v>
      </c>
      <c r="I99">
        <f t="shared" si="2"/>
        <v>0.52608000000000077</v>
      </c>
      <c r="J99">
        <f t="shared" si="2"/>
        <v>1.3655700000000006</v>
      </c>
      <c r="K99">
        <f t="shared" si="2"/>
        <v>8.1976799999999947</v>
      </c>
      <c r="L99">
        <f t="shared" si="2"/>
        <v>6.7199150000000136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3.1781250000000001</v>
      </c>
      <c r="Q99">
        <f t="shared" si="2"/>
        <v>0.49343999999999905</v>
      </c>
      <c r="R99">
        <f t="shared" si="2"/>
        <v>0.98739500000000169</v>
      </c>
      <c r="S99">
        <f t="shared" si="2"/>
        <v>0</v>
      </c>
      <c r="T99">
        <f t="shared" si="2"/>
        <v>0</v>
      </c>
      <c r="U99">
        <f t="shared" si="2"/>
        <v>9.5879350000000017</v>
      </c>
      <c r="V99">
        <f t="shared" si="2"/>
        <v>0.49919999999999926</v>
      </c>
      <c r="W99">
        <f t="shared" si="2"/>
        <v>1.078080000000001</v>
      </c>
      <c r="X99">
        <f t="shared" si="2"/>
        <v>3.4237499999999965</v>
      </c>
      <c r="Y99">
        <f t="shared" si="2"/>
        <v>0</v>
      </c>
      <c r="Z99">
        <f t="shared" si="2"/>
        <v>0.11139000000000002</v>
      </c>
      <c r="AA99">
        <f t="shared" si="2"/>
        <v>0.23700999999999997</v>
      </c>
      <c r="AB99">
        <f t="shared" si="2"/>
        <v>0.25824750000000002</v>
      </c>
      <c r="AC99">
        <f t="shared" si="2"/>
        <v>0.22961999999999982</v>
      </c>
      <c r="AD99">
        <f t="shared" si="2"/>
        <v>0.45743999999999996</v>
      </c>
      <c r="AE99">
        <f t="shared" si="2"/>
        <v>1.1878199999999994</v>
      </c>
      <c r="AF99">
        <f t="shared" si="2"/>
        <v>0.31889249999999975</v>
      </c>
      <c r="AG99">
        <f t="shared" si="2"/>
        <v>0.97127999999999803</v>
      </c>
      <c r="AH99">
        <f t="shared" si="2"/>
        <v>1.8246175000000013</v>
      </c>
      <c r="AI99">
        <f t="shared" si="2"/>
        <v>0.16115749999999998</v>
      </c>
      <c r="AJ99">
        <f t="shared" si="2"/>
        <v>0</v>
      </c>
      <c r="AK99">
        <f t="shared" si="2"/>
        <v>1.2364800000000016</v>
      </c>
      <c r="AL99">
        <f t="shared" si="2"/>
        <v>0.99822000000000022</v>
      </c>
      <c r="AM99">
        <f t="shared" si="2"/>
        <v>4.8322500000000004E-2</v>
      </c>
      <c r="AN99">
        <f t="shared" si="2"/>
        <v>0</v>
      </c>
      <c r="AO99">
        <f t="shared" si="2"/>
        <v>0.24196999999999988</v>
      </c>
      <c r="AP99">
        <f t="shared" si="2"/>
        <v>0.28553999999999968</v>
      </c>
      <c r="AQ99">
        <f t="shared" si="2"/>
        <v>0.62319249999999959</v>
      </c>
      <c r="AR99">
        <f t="shared" si="2"/>
        <v>0.33217999999999975</v>
      </c>
      <c r="AS99">
        <f t="shared" si="2"/>
        <v>0.26495249999999998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55.368242500000001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217.94</v>
      </c>
      <c r="L3">
        <v>460.13</v>
      </c>
      <c r="M3">
        <v>44.62</v>
      </c>
      <c r="N3">
        <v>115.21</v>
      </c>
      <c r="O3">
        <v>120.6</v>
      </c>
      <c r="P3">
        <v>134.6</v>
      </c>
      <c r="Q3">
        <v>19.95</v>
      </c>
      <c r="R3">
        <v>41.13</v>
      </c>
      <c r="S3">
        <v>0</v>
      </c>
      <c r="T3">
        <v>0</v>
      </c>
      <c r="U3">
        <v>403.8</v>
      </c>
      <c r="V3">
        <v>20.18</v>
      </c>
      <c r="W3">
        <v>43.58</v>
      </c>
      <c r="X3">
        <v>136.36000000000001</v>
      </c>
      <c r="Y3">
        <v>0</v>
      </c>
      <c r="Z3">
        <v>0</v>
      </c>
      <c r="AA3">
        <v>13.63</v>
      </c>
      <c r="AB3">
        <v>1.94</v>
      </c>
      <c r="AC3">
        <v>9.39</v>
      </c>
      <c r="AD3">
        <v>17.68</v>
      </c>
      <c r="AE3">
        <v>47.95</v>
      </c>
      <c r="AF3">
        <v>8.6</v>
      </c>
      <c r="AG3">
        <v>39.26</v>
      </c>
      <c r="AH3">
        <v>68.069999999999993</v>
      </c>
      <c r="AI3">
        <v>0</v>
      </c>
      <c r="AJ3">
        <v>0</v>
      </c>
      <c r="AK3">
        <v>49.98</v>
      </c>
      <c r="AL3">
        <v>50.72</v>
      </c>
      <c r="AM3">
        <v>0</v>
      </c>
      <c r="AN3">
        <v>0</v>
      </c>
      <c r="AO3">
        <v>10.44</v>
      </c>
      <c r="AP3">
        <v>12.67</v>
      </c>
      <c r="AQ3">
        <v>45.29</v>
      </c>
      <c r="AR3">
        <v>6.43</v>
      </c>
      <c r="AS3">
        <v>26.1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2180.8000000000002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217.94</v>
      </c>
      <c r="L4">
        <v>460.13</v>
      </c>
      <c r="M4">
        <v>44.62</v>
      </c>
      <c r="N4">
        <v>115.21</v>
      </c>
      <c r="O4">
        <v>120.6</v>
      </c>
      <c r="P4">
        <v>134.6</v>
      </c>
      <c r="Q4">
        <v>19.95</v>
      </c>
      <c r="R4">
        <v>41.13</v>
      </c>
      <c r="S4">
        <v>0</v>
      </c>
      <c r="T4">
        <v>0</v>
      </c>
      <c r="U4">
        <v>403.8</v>
      </c>
      <c r="V4">
        <v>20.18</v>
      </c>
      <c r="W4">
        <v>43.58</v>
      </c>
      <c r="X4">
        <v>136.36000000000001</v>
      </c>
      <c r="Y4">
        <v>0</v>
      </c>
      <c r="Z4">
        <v>0</v>
      </c>
      <c r="AA4">
        <v>0</v>
      </c>
      <c r="AB4">
        <v>1.94</v>
      </c>
      <c r="AC4">
        <v>9.39</v>
      </c>
      <c r="AD4">
        <v>17.68</v>
      </c>
      <c r="AE4">
        <v>47.95</v>
      </c>
      <c r="AF4">
        <v>8.6</v>
      </c>
      <c r="AG4">
        <v>39.26</v>
      </c>
      <c r="AH4">
        <v>68.069999999999993</v>
      </c>
      <c r="AI4">
        <v>0</v>
      </c>
      <c r="AJ4">
        <v>0</v>
      </c>
      <c r="AK4">
        <v>49.98</v>
      </c>
      <c r="AL4">
        <v>50.72</v>
      </c>
      <c r="AM4">
        <v>0</v>
      </c>
      <c r="AN4">
        <v>0</v>
      </c>
      <c r="AO4">
        <v>10.44</v>
      </c>
      <c r="AP4">
        <v>12.67</v>
      </c>
      <c r="AQ4">
        <v>45.29</v>
      </c>
      <c r="AR4">
        <v>6.43</v>
      </c>
      <c r="AS4">
        <v>26.1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2167.17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217.94</v>
      </c>
      <c r="L5">
        <v>460.13</v>
      </c>
      <c r="M5">
        <v>44.62</v>
      </c>
      <c r="N5">
        <v>115.21</v>
      </c>
      <c r="O5">
        <v>120.6</v>
      </c>
      <c r="P5">
        <v>134.6</v>
      </c>
      <c r="Q5">
        <v>19.95</v>
      </c>
      <c r="R5">
        <v>41.13</v>
      </c>
      <c r="S5">
        <v>0</v>
      </c>
      <c r="T5">
        <v>0</v>
      </c>
      <c r="U5">
        <v>403.8</v>
      </c>
      <c r="V5">
        <v>20.18</v>
      </c>
      <c r="W5">
        <v>43.58</v>
      </c>
      <c r="X5">
        <v>136.36000000000001</v>
      </c>
      <c r="Y5">
        <v>0</v>
      </c>
      <c r="Z5">
        <v>0</v>
      </c>
      <c r="AA5">
        <v>0</v>
      </c>
      <c r="AB5">
        <v>1.94</v>
      </c>
      <c r="AC5">
        <v>9.39</v>
      </c>
      <c r="AD5">
        <v>10.130000000000001</v>
      </c>
      <c r="AE5">
        <v>47.95</v>
      </c>
      <c r="AF5">
        <v>8.6</v>
      </c>
      <c r="AG5">
        <v>39.26</v>
      </c>
      <c r="AH5">
        <v>68.069999999999993</v>
      </c>
      <c r="AI5">
        <v>0</v>
      </c>
      <c r="AJ5">
        <v>0</v>
      </c>
      <c r="AK5">
        <v>49.98</v>
      </c>
      <c r="AL5">
        <v>50.72</v>
      </c>
      <c r="AM5">
        <v>0</v>
      </c>
      <c r="AN5">
        <v>0</v>
      </c>
      <c r="AO5">
        <v>10.87</v>
      </c>
      <c r="AP5">
        <v>12.67</v>
      </c>
      <c r="AQ5">
        <v>45.29</v>
      </c>
      <c r="AR5">
        <v>6.43</v>
      </c>
      <c r="AS5">
        <v>26.1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2160.0500000000002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217.94</v>
      </c>
      <c r="L6">
        <v>460.13</v>
      </c>
      <c r="M6">
        <v>44.62</v>
      </c>
      <c r="N6">
        <v>115.21</v>
      </c>
      <c r="O6">
        <v>120.6</v>
      </c>
      <c r="P6">
        <v>134.6</v>
      </c>
      <c r="Q6">
        <v>19.95</v>
      </c>
      <c r="R6">
        <v>41.13</v>
      </c>
      <c r="S6">
        <v>0</v>
      </c>
      <c r="T6">
        <v>0</v>
      </c>
      <c r="U6">
        <v>403.8</v>
      </c>
      <c r="V6">
        <v>20.18</v>
      </c>
      <c r="W6">
        <v>43.58</v>
      </c>
      <c r="X6">
        <v>136.36000000000001</v>
      </c>
      <c r="Y6">
        <v>0</v>
      </c>
      <c r="Z6">
        <v>0</v>
      </c>
      <c r="AA6">
        <v>0</v>
      </c>
      <c r="AB6">
        <v>1.94</v>
      </c>
      <c r="AC6">
        <v>9.39</v>
      </c>
      <c r="AD6">
        <v>10.130000000000001</v>
      </c>
      <c r="AE6">
        <v>47.95</v>
      </c>
      <c r="AF6">
        <v>8.6</v>
      </c>
      <c r="AG6">
        <v>39.26</v>
      </c>
      <c r="AH6">
        <v>68.069999999999993</v>
      </c>
      <c r="AI6">
        <v>0</v>
      </c>
      <c r="AJ6">
        <v>0</v>
      </c>
      <c r="AK6">
        <v>49.98</v>
      </c>
      <c r="AL6">
        <v>50.72</v>
      </c>
      <c r="AM6">
        <v>0</v>
      </c>
      <c r="AN6">
        <v>0</v>
      </c>
      <c r="AO6">
        <v>10.87</v>
      </c>
      <c r="AP6">
        <v>12.67</v>
      </c>
      <c r="AQ6">
        <v>30.2</v>
      </c>
      <c r="AR6">
        <v>6.43</v>
      </c>
      <c r="AS6">
        <v>26.1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2144.96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217.94</v>
      </c>
      <c r="L7">
        <v>392.09</v>
      </c>
      <c r="M7">
        <v>44.62</v>
      </c>
      <c r="N7">
        <v>115.21</v>
      </c>
      <c r="O7">
        <v>120.6</v>
      </c>
      <c r="P7">
        <v>134.6</v>
      </c>
      <c r="Q7">
        <v>17.190000000000001</v>
      </c>
      <c r="R7">
        <v>41.13</v>
      </c>
      <c r="S7">
        <v>0</v>
      </c>
      <c r="T7">
        <v>0</v>
      </c>
      <c r="U7">
        <v>403.8</v>
      </c>
      <c r="V7">
        <v>20.18</v>
      </c>
      <c r="W7">
        <v>43.58</v>
      </c>
      <c r="X7">
        <v>136.36000000000001</v>
      </c>
      <c r="Y7">
        <v>0</v>
      </c>
      <c r="Z7">
        <v>0</v>
      </c>
      <c r="AA7">
        <v>0</v>
      </c>
      <c r="AB7">
        <v>1.94</v>
      </c>
      <c r="AC7">
        <v>9.39</v>
      </c>
      <c r="AD7">
        <v>10.130000000000001</v>
      </c>
      <c r="AE7">
        <v>47.95</v>
      </c>
      <c r="AF7">
        <v>8.6</v>
      </c>
      <c r="AG7">
        <v>39.26</v>
      </c>
      <c r="AH7">
        <v>68.069999999999993</v>
      </c>
      <c r="AI7">
        <v>0</v>
      </c>
      <c r="AJ7">
        <v>0</v>
      </c>
      <c r="AK7">
        <v>49.98</v>
      </c>
      <c r="AL7">
        <v>50.72</v>
      </c>
      <c r="AM7">
        <v>0</v>
      </c>
      <c r="AN7">
        <v>0</v>
      </c>
      <c r="AO7">
        <v>10.87</v>
      </c>
      <c r="AP7">
        <v>12.67</v>
      </c>
      <c r="AQ7">
        <v>30.2</v>
      </c>
      <c r="AR7">
        <v>6.43</v>
      </c>
      <c r="AS7">
        <v>8.49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2056.5500000000006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217.94</v>
      </c>
      <c r="L8">
        <v>372.68</v>
      </c>
      <c r="M8">
        <v>44.62</v>
      </c>
      <c r="N8">
        <v>115.21</v>
      </c>
      <c r="O8">
        <v>120.6</v>
      </c>
      <c r="P8">
        <v>134.6</v>
      </c>
      <c r="Q8">
        <v>17.190000000000001</v>
      </c>
      <c r="R8">
        <v>41.13</v>
      </c>
      <c r="S8">
        <v>0</v>
      </c>
      <c r="T8">
        <v>0</v>
      </c>
      <c r="U8">
        <v>403.8</v>
      </c>
      <c r="V8">
        <v>20.18</v>
      </c>
      <c r="W8">
        <v>43.58</v>
      </c>
      <c r="X8">
        <v>136.36000000000001</v>
      </c>
      <c r="Y8">
        <v>0</v>
      </c>
      <c r="Z8">
        <v>0</v>
      </c>
      <c r="AA8">
        <v>0</v>
      </c>
      <c r="AB8">
        <v>1.94</v>
      </c>
      <c r="AC8">
        <v>9.39</v>
      </c>
      <c r="AD8">
        <v>10.130000000000001</v>
      </c>
      <c r="AE8">
        <v>47.95</v>
      </c>
      <c r="AF8">
        <v>8.6</v>
      </c>
      <c r="AG8">
        <v>39.26</v>
      </c>
      <c r="AH8">
        <v>68.069999999999993</v>
      </c>
      <c r="AI8">
        <v>0</v>
      </c>
      <c r="AJ8">
        <v>0</v>
      </c>
      <c r="AK8">
        <v>49.98</v>
      </c>
      <c r="AL8">
        <v>50.72</v>
      </c>
      <c r="AM8">
        <v>0</v>
      </c>
      <c r="AN8">
        <v>0</v>
      </c>
      <c r="AO8">
        <v>10.87</v>
      </c>
      <c r="AP8">
        <v>12.67</v>
      </c>
      <c r="AQ8">
        <v>14.48</v>
      </c>
      <c r="AR8">
        <v>6.43</v>
      </c>
      <c r="AS8">
        <v>8.49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2021.4200000000005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217.94</v>
      </c>
      <c r="L9">
        <v>372.68</v>
      </c>
      <c r="M9">
        <v>44.62</v>
      </c>
      <c r="N9">
        <v>115.21</v>
      </c>
      <c r="O9">
        <v>120.6</v>
      </c>
      <c r="P9">
        <v>134.6</v>
      </c>
      <c r="Q9">
        <v>17.190000000000001</v>
      </c>
      <c r="R9">
        <v>41.13</v>
      </c>
      <c r="S9">
        <v>0</v>
      </c>
      <c r="T9">
        <v>0</v>
      </c>
      <c r="U9">
        <v>338.55</v>
      </c>
      <c r="V9">
        <v>20.18</v>
      </c>
      <c r="W9">
        <v>43.58</v>
      </c>
      <c r="X9">
        <v>136.36000000000001</v>
      </c>
      <c r="Y9">
        <v>0</v>
      </c>
      <c r="Z9">
        <v>0</v>
      </c>
      <c r="AA9">
        <v>0</v>
      </c>
      <c r="AB9">
        <v>1.94</v>
      </c>
      <c r="AC9">
        <v>9.39</v>
      </c>
      <c r="AD9">
        <v>10.130000000000001</v>
      </c>
      <c r="AE9">
        <v>47.95</v>
      </c>
      <c r="AF9">
        <v>8.6</v>
      </c>
      <c r="AG9">
        <v>39.26</v>
      </c>
      <c r="AH9">
        <v>68.069999999999993</v>
      </c>
      <c r="AI9">
        <v>0</v>
      </c>
      <c r="AJ9">
        <v>0</v>
      </c>
      <c r="AK9">
        <v>49.98</v>
      </c>
      <c r="AL9">
        <v>50.72</v>
      </c>
      <c r="AM9">
        <v>0</v>
      </c>
      <c r="AN9">
        <v>0</v>
      </c>
      <c r="AO9">
        <v>10.87</v>
      </c>
      <c r="AP9">
        <v>12.67</v>
      </c>
      <c r="AQ9">
        <v>14.48</v>
      </c>
      <c r="AR9">
        <v>6.43</v>
      </c>
      <c r="AS9">
        <v>8.49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1956.1700000000005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217.94</v>
      </c>
      <c r="L10">
        <v>372.68</v>
      </c>
      <c r="M10">
        <v>44.62</v>
      </c>
      <c r="N10">
        <v>115.21</v>
      </c>
      <c r="O10">
        <v>120.6</v>
      </c>
      <c r="P10">
        <v>134.6</v>
      </c>
      <c r="Q10">
        <v>17.190000000000001</v>
      </c>
      <c r="R10">
        <v>41.13</v>
      </c>
      <c r="S10">
        <v>0</v>
      </c>
      <c r="T10">
        <v>0</v>
      </c>
      <c r="U10">
        <v>338.55</v>
      </c>
      <c r="V10">
        <v>20.18</v>
      </c>
      <c r="W10">
        <v>43.58</v>
      </c>
      <c r="X10">
        <v>136.36000000000001</v>
      </c>
      <c r="Y10">
        <v>0</v>
      </c>
      <c r="Z10">
        <v>0</v>
      </c>
      <c r="AA10">
        <v>0</v>
      </c>
      <c r="AB10">
        <v>1.94</v>
      </c>
      <c r="AC10">
        <v>9.39</v>
      </c>
      <c r="AD10">
        <v>10.130000000000001</v>
      </c>
      <c r="AE10">
        <v>47.95</v>
      </c>
      <c r="AF10">
        <v>8.6</v>
      </c>
      <c r="AG10">
        <v>39.26</v>
      </c>
      <c r="AH10">
        <v>68.069999999999993</v>
      </c>
      <c r="AI10">
        <v>0</v>
      </c>
      <c r="AJ10">
        <v>0</v>
      </c>
      <c r="AK10">
        <v>49.98</v>
      </c>
      <c r="AL10">
        <v>50.72</v>
      </c>
      <c r="AM10">
        <v>0</v>
      </c>
      <c r="AN10">
        <v>0</v>
      </c>
      <c r="AO10">
        <v>10.87</v>
      </c>
      <c r="AP10">
        <v>12.67</v>
      </c>
      <c r="AQ10">
        <v>14.48</v>
      </c>
      <c r="AR10">
        <v>6.43</v>
      </c>
      <c r="AS10">
        <v>8.49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1956.1700000000005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217.94</v>
      </c>
      <c r="L11">
        <v>372.68</v>
      </c>
      <c r="M11">
        <v>44.62</v>
      </c>
      <c r="N11">
        <v>115.21</v>
      </c>
      <c r="O11">
        <v>120.6</v>
      </c>
      <c r="P11">
        <v>134.6</v>
      </c>
      <c r="Q11">
        <v>17.190000000000001</v>
      </c>
      <c r="R11">
        <v>41.13</v>
      </c>
      <c r="S11">
        <v>0</v>
      </c>
      <c r="T11">
        <v>0</v>
      </c>
      <c r="U11">
        <v>338.55</v>
      </c>
      <c r="V11">
        <v>20.18</v>
      </c>
      <c r="W11">
        <v>43.58</v>
      </c>
      <c r="X11">
        <v>136.36000000000001</v>
      </c>
      <c r="Y11">
        <v>0</v>
      </c>
      <c r="Z11">
        <v>0</v>
      </c>
      <c r="AA11">
        <v>0</v>
      </c>
      <c r="AB11">
        <v>1.94</v>
      </c>
      <c r="AC11">
        <v>9.39</v>
      </c>
      <c r="AD11">
        <v>10.130000000000001</v>
      </c>
      <c r="AE11">
        <v>47.95</v>
      </c>
      <c r="AF11">
        <v>8.6</v>
      </c>
      <c r="AG11">
        <v>39.26</v>
      </c>
      <c r="AH11">
        <v>68.069999999999993</v>
      </c>
      <c r="AI11">
        <v>0</v>
      </c>
      <c r="AJ11">
        <v>0</v>
      </c>
      <c r="AK11">
        <v>49.98</v>
      </c>
      <c r="AL11">
        <v>50.72</v>
      </c>
      <c r="AM11">
        <v>0</v>
      </c>
      <c r="AN11">
        <v>0</v>
      </c>
      <c r="AO11">
        <v>10.87</v>
      </c>
      <c r="AP11">
        <v>12.67</v>
      </c>
      <c r="AQ11">
        <v>14.48</v>
      </c>
      <c r="AR11">
        <v>49.27</v>
      </c>
      <c r="AS11">
        <v>8.49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1999.0100000000004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217.94</v>
      </c>
      <c r="L12">
        <v>372.68</v>
      </c>
      <c r="M12">
        <v>44.62</v>
      </c>
      <c r="N12">
        <v>115.21</v>
      </c>
      <c r="O12">
        <v>120.6</v>
      </c>
      <c r="P12">
        <v>134.6</v>
      </c>
      <c r="Q12">
        <v>17.190000000000001</v>
      </c>
      <c r="R12">
        <v>41.13</v>
      </c>
      <c r="S12">
        <v>0</v>
      </c>
      <c r="T12">
        <v>0</v>
      </c>
      <c r="U12">
        <v>338.55</v>
      </c>
      <c r="V12">
        <v>20.18</v>
      </c>
      <c r="W12">
        <v>43.58</v>
      </c>
      <c r="X12">
        <v>136.36000000000001</v>
      </c>
      <c r="Y12">
        <v>0</v>
      </c>
      <c r="Z12">
        <v>0</v>
      </c>
      <c r="AA12">
        <v>0</v>
      </c>
      <c r="AB12">
        <v>1.94</v>
      </c>
      <c r="AC12">
        <v>9.39</v>
      </c>
      <c r="AD12">
        <v>10.130000000000001</v>
      </c>
      <c r="AE12">
        <v>47.95</v>
      </c>
      <c r="AF12">
        <v>8.6</v>
      </c>
      <c r="AG12">
        <v>39.26</v>
      </c>
      <c r="AH12">
        <v>68.069999999999993</v>
      </c>
      <c r="AI12">
        <v>0</v>
      </c>
      <c r="AJ12">
        <v>0</v>
      </c>
      <c r="AK12">
        <v>49.98</v>
      </c>
      <c r="AL12">
        <v>50.72</v>
      </c>
      <c r="AM12">
        <v>0</v>
      </c>
      <c r="AN12">
        <v>0</v>
      </c>
      <c r="AO12">
        <v>10.87</v>
      </c>
      <c r="AP12">
        <v>12.67</v>
      </c>
      <c r="AQ12">
        <v>14.48</v>
      </c>
      <c r="AR12">
        <v>49.27</v>
      </c>
      <c r="AS12">
        <v>8.49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1999.0100000000004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217.94</v>
      </c>
      <c r="L13">
        <v>372.68</v>
      </c>
      <c r="M13">
        <v>44.62</v>
      </c>
      <c r="N13">
        <v>115.21</v>
      </c>
      <c r="O13">
        <v>120.6</v>
      </c>
      <c r="P13">
        <v>134.6</v>
      </c>
      <c r="Q13">
        <v>17.190000000000001</v>
      </c>
      <c r="R13">
        <v>41.13</v>
      </c>
      <c r="S13">
        <v>0</v>
      </c>
      <c r="T13">
        <v>0</v>
      </c>
      <c r="U13">
        <v>338.55</v>
      </c>
      <c r="V13">
        <v>20.18</v>
      </c>
      <c r="W13">
        <v>43.58</v>
      </c>
      <c r="X13">
        <v>136.36000000000001</v>
      </c>
      <c r="Y13">
        <v>0</v>
      </c>
      <c r="Z13">
        <v>0</v>
      </c>
      <c r="AA13">
        <v>0</v>
      </c>
      <c r="AB13">
        <v>9.69</v>
      </c>
      <c r="AC13">
        <v>9.39</v>
      </c>
      <c r="AD13">
        <v>10.130000000000001</v>
      </c>
      <c r="AE13">
        <v>47.95</v>
      </c>
      <c r="AF13">
        <v>8.6</v>
      </c>
      <c r="AG13">
        <v>39.26</v>
      </c>
      <c r="AH13">
        <v>68.069999999999993</v>
      </c>
      <c r="AI13">
        <v>0</v>
      </c>
      <c r="AJ13">
        <v>0</v>
      </c>
      <c r="AK13">
        <v>49.98</v>
      </c>
      <c r="AL13">
        <v>37.200000000000003</v>
      </c>
      <c r="AM13">
        <v>0</v>
      </c>
      <c r="AN13">
        <v>0</v>
      </c>
      <c r="AO13">
        <v>10.87</v>
      </c>
      <c r="AP13">
        <v>12.67</v>
      </c>
      <c r="AQ13">
        <v>14.48</v>
      </c>
      <c r="AR13">
        <v>10.71</v>
      </c>
      <c r="AS13">
        <v>8.49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1954.6800000000005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217.94</v>
      </c>
      <c r="L14">
        <v>353.28</v>
      </c>
      <c r="M14">
        <v>44.62</v>
      </c>
      <c r="N14">
        <v>115.21</v>
      </c>
      <c r="O14">
        <v>120.6</v>
      </c>
      <c r="P14">
        <v>134.6</v>
      </c>
      <c r="Q14">
        <v>17.190000000000001</v>
      </c>
      <c r="R14">
        <v>41.13</v>
      </c>
      <c r="S14">
        <v>0</v>
      </c>
      <c r="T14">
        <v>0</v>
      </c>
      <c r="U14">
        <v>338.55</v>
      </c>
      <c r="V14">
        <v>20.18</v>
      </c>
      <c r="W14">
        <v>43.58</v>
      </c>
      <c r="X14">
        <v>136.36000000000001</v>
      </c>
      <c r="Y14">
        <v>0</v>
      </c>
      <c r="Z14">
        <v>0</v>
      </c>
      <c r="AA14">
        <v>0</v>
      </c>
      <c r="AB14">
        <v>9.69</v>
      </c>
      <c r="AC14">
        <v>9.39</v>
      </c>
      <c r="AD14">
        <v>10.130000000000001</v>
      </c>
      <c r="AE14">
        <v>47.95</v>
      </c>
      <c r="AF14">
        <v>8.6</v>
      </c>
      <c r="AG14">
        <v>39.26</v>
      </c>
      <c r="AH14">
        <v>68.069999999999993</v>
      </c>
      <c r="AI14">
        <v>0</v>
      </c>
      <c r="AJ14">
        <v>0</v>
      </c>
      <c r="AK14">
        <v>49.98</v>
      </c>
      <c r="AL14">
        <v>37.200000000000003</v>
      </c>
      <c r="AM14">
        <v>0</v>
      </c>
      <c r="AN14">
        <v>0</v>
      </c>
      <c r="AO14">
        <v>10.87</v>
      </c>
      <c r="AP14">
        <v>12.67</v>
      </c>
      <c r="AQ14">
        <v>14.48</v>
      </c>
      <c r="AR14">
        <v>6.43</v>
      </c>
      <c r="AS14">
        <v>8.49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1931.0000000000005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217.94</v>
      </c>
      <c r="L15">
        <v>295.08</v>
      </c>
      <c r="M15">
        <v>44.62</v>
      </c>
      <c r="N15">
        <v>115.21</v>
      </c>
      <c r="O15">
        <v>120.6</v>
      </c>
      <c r="P15">
        <v>134.6</v>
      </c>
      <c r="Q15">
        <v>17.190000000000001</v>
      </c>
      <c r="R15">
        <v>41.13</v>
      </c>
      <c r="S15">
        <v>0</v>
      </c>
      <c r="T15">
        <v>0</v>
      </c>
      <c r="U15">
        <v>338.55</v>
      </c>
      <c r="V15">
        <v>20.18</v>
      </c>
      <c r="W15">
        <v>43.58</v>
      </c>
      <c r="X15">
        <v>136.36000000000001</v>
      </c>
      <c r="Y15">
        <v>0</v>
      </c>
      <c r="Z15">
        <v>0</v>
      </c>
      <c r="AA15">
        <v>0</v>
      </c>
      <c r="AB15">
        <v>9.69</v>
      </c>
      <c r="AC15">
        <v>9.39</v>
      </c>
      <c r="AD15">
        <v>10.130000000000001</v>
      </c>
      <c r="AE15">
        <v>47.95</v>
      </c>
      <c r="AF15">
        <v>8.6</v>
      </c>
      <c r="AG15">
        <v>39.26</v>
      </c>
      <c r="AH15">
        <v>68.069999999999993</v>
      </c>
      <c r="AI15">
        <v>0</v>
      </c>
      <c r="AJ15">
        <v>0</v>
      </c>
      <c r="AK15">
        <v>49.98</v>
      </c>
      <c r="AL15">
        <v>37.200000000000003</v>
      </c>
      <c r="AM15">
        <v>0</v>
      </c>
      <c r="AN15">
        <v>0</v>
      </c>
      <c r="AO15">
        <v>10.87</v>
      </c>
      <c r="AP15">
        <v>11.19</v>
      </c>
      <c r="AQ15">
        <v>14.48</v>
      </c>
      <c r="AR15">
        <v>6.43</v>
      </c>
      <c r="AS15">
        <v>8.49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1871.3200000000002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217.94</v>
      </c>
      <c r="L16">
        <v>275.67</v>
      </c>
      <c r="M16">
        <v>44.62</v>
      </c>
      <c r="N16">
        <v>115.21</v>
      </c>
      <c r="O16">
        <v>120.6</v>
      </c>
      <c r="P16">
        <v>134.6</v>
      </c>
      <c r="Q16">
        <v>17.190000000000001</v>
      </c>
      <c r="R16">
        <v>41.13</v>
      </c>
      <c r="S16">
        <v>0</v>
      </c>
      <c r="T16">
        <v>0</v>
      </c>
      <c r="U16">
        <v>338.55</v>
      </c>
      <c r="V16">
        <v>20.18</v>
      </c>
      <c r="W16">
        <v>43.58</v>
      </c>
      <c r="X16">
        <v>136.36000000000001</v>
      </c>
      <c r="Y16">
        <v>0</v>
      </c>
      <c r="Z16">
        <v>0</v>
      </c>
      <c r="AA16">
        <v>0</v>
      </c>
      <c r="AB16">
        <v>9.69</v>
      </c>
      <c r="AC16">
        <v>9.39</v>
      </c>
      <c r="AD16">
        <v>10.130000000000001</v>
      </c>
      <c r="AE16">
        <v>47.95</v>
      </c>
      <c r="AF16">
        <v>8.6</v>
      </c>
      <c r="AG16">
        <v>39.26</v>
      </c>
      <c r="AH16">
        <v>68.069999999999993</v>
      </c>
      <c r="AI16">
        <v>0</v>
      </c>
      <c r="AJ16">
        <v>0</v>
      </c>
      <c r="AK16">
        <v>49.98</v>
      </c>
      <c r="AL16">
        <v>37.200000000000003</v>
      </c>
      <c r="AM16">
        <v>0</v>
      </c>
      <c r="AN16">
        <v>0</v>
      </c>
      <c r="AO16">
        <v>10.87</v>
      </c>
      <c r="AP16">
        <v>11.19</v>
      </c>
      <c r="AQ16">
        <v>14.48</v>
      </c>
      <c r="AR16">
        <v>6.43</v>
      </c>
      <c r="AS16">
        <v>8.49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1851.9100000000003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217.94</v>
      </c>
      <c r="L17">
        <v>275.67</v>
      </c>
      <c r="M17">
        <v>44.62</v>
      </c>
      <c r="N17">
        <v>115.21</v>
      </c>
      <c r="O17">
        <v>120.6</v>
      </c>
      <c r="P17">
        <v>134.6</v>
      </c>
      <c r="Q17">
        <v>17.190000000000001</v>
      </c>
      <c r="R17">
        <v>41.13</v>
      </c>
      <c r="S17">
        <v>0</v>
      </c>
      <c r="T17">
        <v>0</v>
      </c>
      <c r="U17">
        <v>338.55</v>
      </c>
      <c r="V17">
        <v>20.18</v>
      </c>
      <c r="W17">
        <v>43.58</v>
      </c>
      <c r="X17">
        <v>136.36000000000001</v>
      </c>
      <c r="Y17">
        <v>0</v>
      </c>
      <c r="Z17">
        <v>0</v>
      </c>
      <c r="AA17">
        <v>0</v>
      </c>
      <c r="AB17">
        <v>9.69</v>
      </c>
      <c r="AC17">
        <v>9.39</v>
      </c>
      <c r="AD17">
        <v>10.130000000000001</v>
      </c>
      <c r="AE17">
        <v>47.95</v>
      </c>
      <c r="AF17">
        <v>8.6</v>
      </c>
      <c r="AG17">
        <v>39.26</v>
      </c>
      <c r="AH17">
        <v>68.069999999999993</v>
      </c>
      <c r="AI17">
        <v>0</v>
      </c>
      <c r="AJ17">
        <v>0</v>
      </c>
      <c r="AK17">
        <v>49.98</v>
      </c>
      <c r="AL17">
        <v>37.200000000000003</v>
      </c>
      <c r="AM17">
        <v>0</v>
      </c>
      <c r="AN17">
        <v>0</v>
      </c>
      <c r="AO17">
        <v>11.29</v>
      </c>
      <c r="AP17">
        <v>11.19</v>
      </c>
      <c r="AQ17">
        <v>14.48</v>
      </c>
      <c r="AR17">
        <v>6.43</v>
      </c>
      <c r="AS17">
        <v>8.49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1852.3300000000004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217.94</v>
      </c>
      <c r="L18">
        <v>251.42</v>
      </c>
      <c r="M18">
        <v>44.62</v>
      </c>
      <c r="N18">
        <v>115.21</v>
      </c>
      <c r="O18">
        <v>120.6</v>
      </c>
      <c r="P18">
        <v>134.6</v>
      </c>
      <c r="Q18">
        <v>17.190000000000001</v>
      </c>
      <c r="R18">
        <v>41.13</v>
      </c>
      <c r="S18">
        <v>0</v>
      </c>
      <c r="T18">
        <v>0</v>
      </c>
      <c r="U18">
        <v>338.55</v>
      </c>
      <c r="V18">
        <v>20.18</v>
      </c>
      <c r="W18">
        <v>43.58</v>
      </c>
      <c r="X18">
        <v>136.36000000000001</v>
      </c>
      <c r="Y18">
        <v>0</v>
      </c>
      <c r="Z18">
        <v>0</v>
      </c>
      <c r="AA18">
        <v>0</v>
      </c>
      <c r="AB18">
        <v>9.69</v>
      </c>
      <c r="AC18">
        <v>9.39</v>
      </c>
      <c r="AD18">
        <v>10.130000000000001</v>
      </c>
      <c r="AE18">
        <v>47.95</v>
      </c>
      <c r="AF18">
        <v>8.6</v>
      </c>
      <c r="AG18">
        <v>39.26</v>
      </c>
      <c r="AH18">
        <v>68.069999999999993</v>
      </c>
      <c r="AI18">
        <v>0</v>
      </c>
      <c r="AJ18">
        <v>0</v>
      </c>
      <c r="AK18">
        <v>49.98</v>
      </c>
      <c r="AL18">
        <v>37.200000000000003</v>
      </c>
      <c r="AM18">
        <v>0</v>
      </c>
      <c r="AN18">
        <v>0</v>
      </c>
      <c r="AO18">
        <v>11.29</v>
      </c>
      <c r="AP18">
        <v>11.19</v>
      </c>
      <c r="AQ18">
        <v>14.54</v>
      </c>
      <c r="AR18">
        <v>6.43</v>
      </c>
      <c r="AS18">
        <v>8.49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1828.1400000000003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217.94</v>
      </c>
      <c r="L19">
        <v>207.77</v>
      </c>
      <c r="M19">
        <v>44.62</v>
      </c>
      <c r="N19">
        <v>115.21</v>
      </c>
      <c r="O19">
        <v>120.6</v>
      </c>
      <c r="P19">
        <v>134.6</v>
      </c>
      <c r="Q19">
        <v>17.190000000000001</v>
      </c>
      <c r="R19">
        <v>41.13</v>
      </c>
      <c r="S19">
        <v>0</v>
      </c>
      <c r="T19">
        <v>0</v>
      </c>
      <c r="U19">
        <v>338.55</v>
      </c>
      <c r="V19">
        <v>20.18</v>
      </c>
      <c r="W19">
        <v>43.58</v>
      </c>
      <c r="X19">
        <v>136.36000000000001</v>
      </c>
      <c r="Y19">
        <v>0</v>
      </c>
      <c r="Z19">
        <v>0</v>
      </c>
      <c r="AA19">
        <v>0</v>
      </c>
      <c r="AB19">
        <v>9.69</v>
      </c>
      <c r="AC19">
        <v>9.39</v>
      </c>
      <c r="AD19">
        <v>17.68</v>
      </c>
      <c r="AE19">
        <v>47.95</v>
      </c>
      <c r="AF19">
        <v>8.6</v>
      </c>
      <c r="AG19">
        <v>39.26</v>
      </c>
      <c r="AH19">
        <v>91.87</v>
      </c>
      <c r="AI19">
        <v>0</v>
      </c>
      <c r="AJ19">
        <v>0</v>
      </c>
      <c r="AK19">
        <v>49.98</v>
      </c>
      <c r="AL19">
        <v>37.200000000000003</v>
      </c>
      <c r="AM19">
        <v>0</v>
      </c>
      <c r="AN19">
        <v>0</v>
      </c>
      <c r="AO19">
        <v>10.87</v>
      </c>
      <c r="AP19">
        <v>11.19</v>
      </c>
      <c r="AQ19">
        <v>15.09</v>
      </c>
      <c r="AR19">
        <v>6.43</v>
      </c>
      <c r="AS19">
        <v>8.49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1815.97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217.94</v>
      </c>
      <c r="L20">
        <v>207.77</v>
      </c>
      <c r="M20">
        <v>44.62</v>
      </c>
      <c r="N20">
        <v>115.21</v>
      </c>
      <c r="O20">
        <v>120.6</v>
      </c>
      <c r="P20">
        <v>134.6</v>
      </c>
      <c r="Q20">
        <v>17.190000000000001</v>
      </c>
      <c r="R20">
        <v>41.13</v>
      </c>
      <c r="S20">
        <v>0</v>
      </c>
      <c r="T20">
        <v>0</v>
      </c>
      <c r="U20">
        <v>338.55</v>
      </c>
      <c r="V20">
        <v>20.18</v>
      </c>
      <c r="W20">
        <v>43.58</v>
      </c>
      <c r="X20">
        <v>136.36000000000001</v>
      </c>
      <c r="Y20">
        <v>0</v>
      </c>
      <c r="Z20">
        <v>0</v>
      </c>
      <c r="AA20">
        <v>0</v>
      </c>
      <c r="AB20">
        <v>9.69</v>
      </c>
      <c r="AC20">
        <v>9.39</v>
      </c>
      <c r="AD20">
        <v>17.68</v>
      </c>
      <c r="AE20">
        <v>47.95</v>
      </c>
      <c r="AF20">
        <v>8.6</v>
      </c>
      <c r="AG20">
        <v>39.26</v>
      </c>
      <c r="AH20">
        <v>91.87</v>
      </c>
      <c r="AI20">
        <v>0</v>
      </c>
      <c r="AJ20">
        <v>0</v>
      </c>
      <c r="AK20">
        <v>49.98</v>
      </c>
      <c r="AL20">
        <v>37.200000000000003</v>
      </c>
      <c r="AM20">
        <v>0</v>
      </c>
      <c r="AN20">
        <v>0</v>
      </c>
      <c r="AO20">
        <v>10.87</v>
      </c>
      <c r="AP20">
        <v>11.19</v>
      </c>
      <c r="AQ20">
        <v>15.09</v>
      </c>
      <c r="AR20">
        <v>6.43</v>
      </c>
      <c r="AS20">
        <v>8.49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1815.97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217.94</v>
      </c>
      <c r="L21">
        <v>207.77</v>
      </c>
      <c r="M21">
        <v>44.62</v>
      </c>
      <c r="N21">
        <v>115.21</v>
      </c>
      <c r="O21">
        <v>120.6</v>
      </c>
      <c r="P21">
        <v>134.6</v>
      </c>
      <c r="Q21">
        <v>17.190000000000001</v>
      </c>
      <c r="R21">
        <v>41.13</v>
      </c>
      <c r="S21">
        <v>0</v>
      </c>
      <c r="T21">
        <v>0</v>
      </c>
      <c r="U21">
        <v>348.36</v>
      </c>
      <c r="V21">
        <v>20.18</v>
      </c>
      <c r="W21">
        <v>43.58</v>
      </c>
      <c r="X21">
        <v>136.36000000000001</v>
      </c>
      <c r="Y21">
        <v>0</v>
      </c>
      <c r="Z21">
        <v>0</v>
      </c>
      <c r="AA21">
        <v>0</v>
      </c>
      <c r="AB21">
        <v>9.69</v>
      </c>
      <c r="AC21">
        <v>9.39</v>
      </c>
      <c r="AD21">
        <v>17.68</v>
      </c>
      <c r="AE21">
        <v>47.95</v>
      </c>
      <c r="AF21">
        <v>8.6</v>
      </c>
      <c r="AG21">
        <v>39.26</v>
      </c>
      <c r="AH21">
        <v>91.87</v>
      </c>
      <c r="AI21">
        <v>0</v>
      </c>
      <c r="AJ21">
        <v>0</v>
      </c>
      <c r="AK21">
        <v>49.98</v>
      </c>
      <c r="AL21">
        <v>37.200000000000003</v>
      </c>
      <c r="AM21">
        <v>0</v>
      </c>
      <c r="AN21">
        <v>0</v>
      </c>
      <c r="AO21">
        <v>10.87</v>
      </c>
      <c r="AP21">
        <v>11.19</v>
      </c>
      <c r="AQ21">
        <v>15.09</v>
      </c>
      <c r="AR21">
        <v>6.43</v>
      </c>
      <c r="AS21">
        <v>8.49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1825.78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217.94</v>
      </c>
      <c r="L22">
        <v>207.77</v>
      </c>
      <c r="M22">
        <v>44.62</v>
      </c>
      <c r="N22">
        <v>115.21</v>
      </c>
      <c r="O22">
        <v>120.6</v>
      </c>
      <c r="P22">
        <v>134.6</v>
      </c>
      <c r="Q22">
        <v>17.190000000000001</v>
      </c>
      <c r="R22">
        <v>41.13</v>
      </c>
      <c r="S22">
        <v>0</v>
      </c>
      <c r="T22">
        <v>0</v>
      </c>
      <c r="U22">
        <v>368.01</v>
      </c>
      <c r="V22">
        <v>20.18</v>
      </c>
      <c r="W22">
        <v>43.58</v>
      </c>
      <c r="X22">
        <v>136.36000000000001</v>
      </c>
      <c r="Y22">
        <v>0</v>
      </c>
      <c r="Z22">
        <v>0</v>
      </c>
      <c r="AA22">
        <v>0</v>
      </c>
      <c r="AB22">
        <v>9.69</v>
      </c>
      <c r="AC22">
        <v>9.39</v>
      </c>
      <c r="AD22">
        <v>17.68</v>
      </c>
      <c r="AE22">
        <v>47.95</v>
      </c>
      <c r="AF22">
        <v>8.6</v>
      </c>
      <c r="AG22">
        <v>39.26</v>
      </c>
      <c r="AH22">
        <v>91.87</v>
      </c>
      <c r="AI22">
        <v>3.45</v>
      </c>
      <c r="AJ22">
        <v>0</v>
      </c>
      <c r="AK22">
        <v>49.98</v>
      </c>
      <c r="AL22">
        <v>37.200000000000003</v>
      </c>
      <c r="AM22">
        <v>0</v>
      </c>
      <c r="AN22">
        <v>0</v>
      </c>
      <c r="AO22">
        <v>10.87</v>
      </c>
      <c r="AP22">
        <v>11.19</v>
      </c>
      <c r="AQ22">
        <v>15.09</v>
      </c>
      <c r="AR22">
        <v>6.43</v>
      </c>
      <c r="AS22">
        <v>8.49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1848.88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217.94</v>
      </c>
      <c r="L23">
        <v>183.58</v>
      </c>
      <c r="M23">
        <v>44.62</v>
      </c>
      <c r="N23">
        <v>115.21</v>
      </c>
      <c r="O23">
        <v>120.6</v>
      </c>
      <c r="P23">
        <v>134.6</v>
      </c>
      <c r="Q23">
        <v>17.190000000000001</v>
      </c>
      <c r="R23">
        <v>41.13</v>
      </c>
      <c r="S23">
        <v>0</v>
      </c>
      <c r="T23">
        <v>0</v>
      </c>
      <c r="U23">
        <v>377.87</v>
      </c>
      <c r="V23">
        <v>20.18</v>
      </c>
      <c r="W23">
        <v>43.58</v>
      </c>
      <c r="X23">
        <v>136.36000000000001</v>
      </c>
      <c r="Y23">
        <v>0</v>
      </c>
      <c r="Z23">
        <v>1.07</v>
      </c>
      <c r="AA23">
        <v>11.5</v>
      </c>
      <c r="AB23">
        <v>9.69</v>
      </c>
      <c r="AC23">
        <v>9.39</v>
      </c>
      <c r="AD23">
        <v>17.68</v>
      </c>
      <c r="AE23">
        <v>47.95</v>
      </c>
      <c r="AF23">
        <v>8.6</v>
      </c>
      <c r="AG23">
        <v>39.26</v>
      </c>
      <c r="AH23">
        <v>91.87</v>
      </c>
      <c r="AI23">
        <v>3.45</v>
      </c>
      <c r="AJ23">
        <v>0</v>
      </c>
      <c r="AK23">
        <v>49.98</v>
      </c>
      <c r="AL23">
        <v>37.200000000000003</v>
      </c>
      <c r="AM23">
        <v>0</v>
      </c>
      <c r="AN23">
        <v>0</v>
      </c>
      <c r="AO23">
        <v>10.44</v>
      </c>
      <c r="AP23">
        <v>11.19</v>
      </c>
      <c r="AQ23">
        <v>15.09</v>
      </c>
      <c r="AR23">
        <v>6.43</v>
      </c>
      <c r="AS23">
        <v>8.49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1846.6900000000005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217.94</v>
      </c>
      <c r="L24">
        <v>183.58</v>
      </c>
      <c r="M24">
        <v>44.62</v>
      </c>
      <c r="N24">
        <v>115.21</v>
      </c>
      <c r="O24">
        <v>120.6</v>
      </c>
      <c r="P24">
        <v>134.6</v>
      </c>
      <c r="Q24">
        <v>17.190000000000001</v>
      </c>
      <c r="R24">
        <v>41.13</v>
      </c>
      <c r="S24">
        <v>0</v>
      </c>
      <c r="T24">
        <v>0</v>
      </c>
      <c r="U24">
        <v>380.18</v>
      </c>
      <c r="V24">
        <v>20.18</v>
      </c>
      <c r="W24">
        <v>43.58</v>
      </c>
      <c r="X24">
        <v>136.36000000000001</v>
      </c>
      <c r="Y24">
        <v>0</v>
      </c>
      <c r="Z24">
        <v>6.33</v>
      </c>
      <c r="AA24">
        <v>11.96</v>
      </c>
      <c r="AB24">
        <v>9.69</v>
      </c>
      <c r="AC24">
        <v>9.39</v>
      </c>
      <c r="AD24">
        <v>17.68</v>
      </c>
      <c r="AE24">
        <v>47.95</v>
      </c>
      <c r="AF24">
        <v>8.6</v>
      </c>
      <c r="AG24">
        <v>39.26</v>
      </c>
      <c r="AH24">
        <v>91.87</v>
      </c>
      <c r="AI24">
        <v>4.9400000000000004</v>
      </c>
      <c r="AJ24">
        <v>0</v>
      </c>
      <c r="AK24">
        <v>49.98</v>
      </c>
      <c r="AL24">
        <v>50.72</v>
      </c>
      <c r="AM24">
        <v>0</v>
      </c>
      <c r="AN24">
        <v>0</v>
      </c>
      <c r="AO24">
        <v>10.01</v>
      </c>
      <c r="AP24">
        <v>11.19</v>
      </c>
      <c r="AQ24">
        <v>15.09</v>
      </c>
      <c r="AR24">
        <v>6.43</v>
      </c>
      <c r="AS24">
        <v>8.49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1869.3000000000002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217.94</v>
      </c>
      <c r="L25">
        <v>183.58</v>
      </c>
      <c r="M25">
        <v>44.62</v>
      </c>
      <c r="N25">
        <v>115.21</v>
      </c>
      <c r="O25">
        <v>120.6</v>
      </c>
      <c r="P25">
        <v>134.6</v>
      </c>
      <c r="Q25">
        <v>17.190000000000001</v>
      </c>
      <c r="R25">
        <v>41.13</v>
      </c>
      <c r="S25">
        <v>0</v>
      </c>
      <c r="T25">
        <v>0</v>
      </c>
      <c r="U25">
        <v>390.6</v>
      </c>
      <c r="V25">
        <v>20.18</v>
      </c>
      <c r="W25">
        <v>43.58</v>
      </c>
      <c r="X25">
        <v>136.36000000000001</v>
      </c>
      <c r="Y25">
        <v>0</v>
      </c>
      <c r="Z25">
        <v>6.33</v>
      </c>
      <c r="AA25">
        <v>13.03</v>
      </c>
      <c r="AB25">
        <v>9.69</v>
      </c>
      <c r="AC25">
        <v>9.39</v>
      </c>
      <c r="AD25">
        <v>26.66</v>
      </c>
      <c r="AE25">
        <v>47.95</v>
      </c>
      <c r="AF25">
        <v>17.22</v>
      </c>
      <c r="AG25">
        <v>39.26</v>
      </c>
      <c r="AH25">
        <v>91.87</v>
      </c>
      <c r="AI25">
        <v>7.41</v>
      </c>
      <c r="AJ25">
        <v>0</v>
      </c>
      <c r="AK25">
        <v>49.98</v>
      </c>
      <c r="AL25">
        <v>50.72</v>
      </c>
      <c r="AM25">
        <v>0</v>
      </c>
      <c r="AN25">
        <v>0</v>
      </c>
      <c r="AO25">
        <v>9.7200000000000006</v>
      </c>
      <c r="AP25">
        <v>11.19</v>
      </c>
      <c r="AQ25">
        <v>30.2</v>
      </c>
      <c r="AR25">
        <v>6.43</v>
      </c>
      <c r="AS25">
        <v>8.49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1915.6800000000005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217.94</v>
      </c>
      <c r="L26">
        <v>183.58</v>
      </c>
      <c r="M26">
        <v>44.62</v>
      </c>
      <c r="N26">
        <v>115.21</v>
      </c>
      <c r="O26">
        <v>120.6</v>
      </c>
      <c r="P26">
        <v>134.6</v>
      </c>
      <c r="Q26">
        <v>17.190000000000001</v>
      </c>
      <c r="R26">
        <v>41.13</v>
      </c>
      <c r="S26">
        <v>0</v>
      </c>
      <c r="T26">
        <v>0</v>
      </c>
      <c r="U26">
        <v>403.8</v>
      </c>
      <c r="V26">
        <v>20.18</v>
      </c>
      <c r="W26">
        <v>43.58</v>
      </c>
      <c r="X26">
        <v>136.36000000000001</v>
      </c>
      <c r="Y26">
        <v>0</v>
      </c>
      <c r="Z26">
        <v>6.33</v>
      </c>
      <c r="AA26">
        <v>13.03</v>
      </c>
      <c r="AB26">
        <v>9.69</v>
      </c>
      <c r="AC26">
        <v>18.78</v>
      </c>
      <c r="AD26">
        <v>26.66</v>
      </c>
      <c r="AE26">
        <v>47.95</v>
      </c>
      <c r="AF26">
        <v>25.82</v>
      </c>
      <c r="AG26">
        <v>39.26</v>
      </c>
      <c r="AH26">
        <v>91.87</v>
      </c>
      <c r="AI26">
        <v>47.54</v>
      </c>
      <c r="AJ26">
        <v>0</v>
      </c>
      <c r="AK26">
        <v>49.98</v>
      </c>
      <c r="AL26">
        <v>50.72</v>
      </c>
      <c r="AM26">
        <v>0</v>
      </c>
      <c r="AN26">
        <v>0</v>
      </c>
      <c r="AO26">
        <v>9.2899999999999991</v>
      </c>
      <c r="AP26">
        <v>11.19</v>
      </c>
      <c r="AQ26">
        <v>30.2</v>
      </c>
      <c r="AR26">
        <v>6.43</v>
      </c>
      <c r="AS26">
        <v>8.49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1986.57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217.94</v>
      </c>
      <c r="L27">
        <v>144.78</v>
      </c>
      <c r="M27">
        <v>44.62</v>
      </c>
      <c r="N27">
        <v>115.21</v>
      </c>
      <c r="O27">
        <v>120.6</v>
      </c>
      <c r="P27">
        <v>134.6</v>
      </c>
      <c r="Q27">
        <v>17.190000000000001</v>
      </c>
      <c r="R27">
        <v>41.13</v>
      </c>
      <c r="S27">
        <v>0</v>
      </c>
      <c r="T27">
        <v>0</v>
      </c>
      <c r="U27">
        <v>403.8</v>
      </c>
      <c r="V27">
        <v>20.18</v>
      </c>
      <c r="W27">
        <v>43.58</v>
      </c>
      <c r="X27">
        <v>136.36000000000001</v>
      </c>
      <c r="Y27">
        <v>0</v>
      </c>
      <c r="Z27">
        <v>18.98</v>
      </c>
      <c r="AA27">
        <v>13.63</v>
      </c>
      <c r="AB27">
        <v>39.57</v>
      </c>
      <c r="AC27">
        <v>29.65</v>
      </c>
      <c r="AD27">
        <v>36.520000000000003</v>
      </c>
      <c r="AE27">
        <v>48.44</v>
      </c>
      <c r="AF27">
        <v>38.26</v>
      </c>
      <c r="AG27">
        <v>39.26</v>
      </c>
      <c r="AH27">
        <v>113.45</v>
      </c>
      <c r="AI27">
        <v>47.54</v>
      </c>
      <c r="AJ27">
        <v>0</v>
      </c>
      <c r="AK27">
        <v>49.98</v>
      </c>
      <c r="AL27">
        <v>77.010000000000005</v>
      </c>
      <c r="AM27">
        <v>0</v>
      </c>
      <c r="AN27">
        <v>0</v>
      </c>
      <c r="AO27">
        <v>9.2899999999999991</v>
      </c>
      <c r="AP27">
        <v>12.55</v>
      </c>
      <c r="AQ27">
        <v>30.2</v>
      </c>
      <c r="AR27">
        <v>6.43</v>
      </c>
      <c r="AS27">
        <v>8.49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2073.7900000000004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217.94</v>
      </c>
      <c r="L28">
        <v>115.67</v>
      </c>
      <c r="M28">
        <v>44.62</v>
      </c>
      <c r="N28">
        <v>115.21</v>
      </c>
      <c r="O28">
        <v>120.6</v>
      </c>
      <c r="P28">
        <v>134.6</v>
      </c>
      <c r="Q28">
        <v>17.190000000000001</v>
      </c>
      <c r="R28">
        <v>41.13</v>
      </c>
      <c r="S28">
        <v>0</v>
      </c>
      <c r="T28">
        <v>0</v>
      </c>
      <c r="U28">
        <v>403.8</v>
      </c>
      <c r="V28">
        <v>20.18</v>
      </c>
      <c r="W28">
        <v>43.58</v>
      </c>
      <c r="X28">
        <v>136.36000000000001</v>
      </c>
      <c r="Y28">
        <v>0</v>
      </c>
      <c r="Z28">
        <v>18.98</v>
      </c>
      <c r="AA28">
        <v>13.63</v>
      </c>
      <c r="AB28">
        <v>39.57</v>
      </c>
      <c r="AC28">
        <v>29.65</v>
      </c>
      <c r="AD28">
        <v>36.520000000000003</v>
      </c>
      <c r="AE28">
        <v>48.44</v>
      </c>
      <c r="AF28">
        <v>38.26</v>
      </c>
      <c r="AG28">
        <v>39.26</v>
      </c>
      <c r="AH28">
        <v>113.45</v>
      </c>
      <c r="AI28">
        <v>47.54</v>
      </c>
      <c r="AJ28">
        <v>0</v>
      </c>
      <c r="AK28">
        <v>49.98</v>
      </c>
      <c r="AL28">
        <v>77.010000000000005</v>
      </c>
      <c r="AM28">
        <v>0</v>
      </c>
      <c r="AN28">
        <v>0</v>
      </c>
      <c r="AO28">
        <v>8.8800000000000008</v>
      </c>
      <c r="AP28">
        <v>12.55</v>
      </c>
      <c r="AQ28">
        <v>30.2</v>
      </c>
      <c r="AR28">
        <v>6.43</v>
      </c>
      <c r="AS28">
        <v>8.49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2044.2700000000004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217.94</v>
      </c>
      <c r="L29">
        <v>79.78</v>
      </c>
      <c r="M29">
        <v>44.62</v>
      </c>
      <c r="N29">
        <v>115.21</v>
      </c>
      <c r="O29">
        <v>120.6</v>
      </c>
      <c r="P29">
        <v>134.6</v>
      </c>
      <c r="Q29">
        <v>17.190000000000001</v>
      </c>
      <c r="R29">
        <v>41.13</v>
      </c>
      <c r="S29">
        <v>0</v>
      </c>
      <c r="T29">
        <v>0</v>
      </c>
      <c r="U29">
        <v>403.8</v>
      </c>
      <c r="V29">
        <v>20.18</v>
      </c>
      <c r="W29">
        <v>43.58</v>
      </c>
      <c r="X29">
        <v>136.36000000000001</v>
      </c>
      <c r="Y29">
        <v>0</v>
      </c>
      <c r="Z29">
        <v>18.98</v>
      </c>
      <c r="AA29">
        <v>13.63</v>
      </c>
      <c r="AB29">
        <v>39.57</v>
      </c>
      <c r="AC29">
        <v>29.65</v>
      </c>
      <c r="AD29">
        <v>36.520000000000003</v>
      </c>
      <c r="AE29">
        <v>48.44</v>
      </c>
      <c r="AF29">
        <v>38.26</v>
      </c>
      <c r="AG29">
        <v>39.26</v>
      </c>
      <c r="AH29">
        <v>113.45</v>
      </c>
      <c r="AI29">
        <v>47.54</v>
      </c>
      <c r="AJ29">
        <v>0</v>
      </c>
      <c r="AK29">
        <v>49.98</v>
      </c>
      <c r="AL29">
        <v>77.010000000000005</v>
      </c>
      <c r="AM29">
        <v>0</v>
      </c>
      <c r="AN29">
        <v>0</v>
      </c>
      <c r="AO29">
        <v>8.73</v>
      </c>
      <c r="AP29">
        <v>12.55</v>
      </c>
      <c r="AQ29">
        <v>30.2</v>
      </c>
      <c r="AR29">
        <v>49.27</v>
      </c>
      <c r="AS29">
        <v>8.49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2051.0700000000006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217.94</v>
      </c>
      <c r="L30">
        <v>79.78</v>
      </c>
      <c r="M30">
        <v>44.62</v>
      </c>
      <c r="N30">
        <v>115.21</v>
      </c>
      <c r="O30">
        <v>120.6</v>
      </c>
      <c r="P30">
        <v>134.6</v>
      </c>
      <c r="Q30">
        <v>17.190000000000001</v>
      </c>
      <c r="R30">
        <v>41.13</v>
      </c>
      <c r="S30">
        <v>0</v>
      </c>
      <c r="T30">
        <v>0</v>
      </c>
      <c r="U30">
        <v>403.8</v>
      </c>
      <c r="V30">
        <v>20.18</v>
      </c>
      <c r="W30">
        <v>43.58</v>
      </c>
      <c r="X30">
        <v>136.36000000000001</v>
      </c>
      <c r="Y30">
        <v>0</v>
      </c>
      <c r="Z30">
        <v>18.98</v>
      </c>
      <c r="AA30">
        <v>13.63</v>
      </c>
      <c r="AB30">
        <v>39.57</v>
      </c>
      <c r="AC30">
        <v>29.65</v>
      </c>
      <c r="AD30">
        <v>36.520000000000003</v>
      </c>
      <c r="AE30">
        <v>48.44</v>
      </c>
      <c r="AF30">
        <v>38.26</v>
      </c>
      <c r="AG30">
        <v>39.26</v>
      </c>
      <c r="AH30">
        <v>113.45</v>
      </c>
      <c r="AI30">
        <v>47.54</v>
      </c>
      <c r="AJ30">
        <v>0</v>
      </c>
      <c r="AK30">
        <v>49.98</v>
      </c>
      <c r="AL30">
        <v>77.010000000000005</v>
      </c>
      <c r="AM30">
        <v>0</v>
      </c>
      <c r="AN30">
        <v>0</v>
      </c>
      <c r="AO30">
        <v>8.73</v>
      </c>
      <c r="AP30">
        <v>12.55</v>
      </c>
      <c r="AQ30">
        <v>30.2</v>
      </c>
      <c r="AR30">
        <v>49.27</v>
      </c>
      <c r="AS30">
        <v>8.49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2051.0700000000006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217.94</v>
      </c>
      <c r="L31">
        <v>79.78</v>
      </c>
      <c r="M31">
        <v>44.62</v>
      </c>
      <c r="N31">
        <v>115.21</v>
      </c>
      <c r="O31">
        <v>120.6</v>
      </c>
      <c r="P31">
        <v>134.6</v>
      </c>
      <c r="Q31">
        <v>17.190000000000001</v>
      </c>
      <c r="R31">
        <v>41.13</v>
      </c>
      <c r="S31">
        <v>0</v>
      </c>
      <c r="T31">
        <v>0</v>
      </c>
      <c r="U31">
        <v>403.8</v>
      </c>
      <c r="V31">
        <v>20.18</v>
      </c>
      <c r="W31">
        <v>43.58</v>
      </c>
      <c r="X31">
        <v>136.36000000000001</v>
      </c>
      <c r="Y31">
        <v>0</v>
      </c>
      <c r="Z31">
        <v>6.33</v>
      </c>
      <c r="AA31">
        <v>11.5</v>
      </c>
      <c r="AB31">
        <v>25.55</v>
      </c>
      <c r="AC31">
        <v>18.78</v>
      </c>
      <c r="AD31">
        <v>26.66</v>
      </c>
      <c r="AE31">
        <v>47.95</v>
      </c>
      <c r="AF31">
        <v>19.13</v>
      </c>
      <c r="AG31">
        <v>39.26</v>
      </c>
      <c r="AH31">
        <v>113.45</v>
      </c>
      <c r="AI31">
        <v>47.54</v>
      </c>
      <c r="AJ31">
        <v>0</v>
      </c>
      <c r="AK31">
        <v>49.98</v>
      </c>
      <c r="AL31">
        <v>49.6</v>
      </c>
      <c r="AM31">
        <v>0</v>
      </c>
      <c r="AN31">
        <v>0</v>
      </c>
      <c r="AO31">
        <v>8.73</v>
      </c>
      <c r="AP31">
        <v>11.19</v>
      </c>
      <c r="AQ31">
        <v>15.09</v>
      </c>
      <c r="AR31">
        <v>8.57</v>
      </c>
      <c r="AS31">
        <v>8.49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1897.3400000000001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217.94</v>
      </c>
      <c r="L32">
        <v>79.78</v>
      </c>
      <c r="M32">
        <v>44.62</v>
      </c>
      <c r="N32">
        <v>115.21</v>
      </c>
      <c r="O32">
        <v>120.6</v>
      </c>
      <c r="P32">
        <v>134.6</v>
      </c>
      <c r="Q32">
        <v>17.190000000000001</v>
      </c>
      <c r="R32">
        <v>41.13</v>
      </c>
      <c r="S32">
        <v>0</v>
      </c>
      <c r="T32">
        <v>0</v>
      </c>
      <c r="U32">
        <v>403.8</v>
      </c>
      <c r="V32">
        <v>20.18</v>
      </c>
      <c r="W32">
        <v>43.58</v>
      </c>
      <c r="X32">
        <v>136.36000000000001</v>
      </c>
      <c r="Y32">
        <v>0</v>
      </c>
      <c r="Z32">
        <v>6.33</v>
      </c>
      <c r="AA32">
        <v>0</v>
      </c>
      <c r="AB32">
        <v>10.35</v>
      </c>
      <c r="AC32">
        <v>9.39</v>
      </c>
      <c r="AD32">
        <v>26.66</v>
      </c>
      <c r="AE32">
        <v>47.95</v>
      </c>
      <c r="AF32">
        <v>8.6</v>
      </c>
      <c r="AG32">
        <v>39.26</v>
      </c>
      <c r="AH32">
        <v>82.68</v>
      </c>
      <c r="AI32">
        <v>6.17</v>
      </c>
      <c r="AJ32">
        <v>0</v>
      </c>
      <c r="AK32">
        <v>49.98</v>
      </c>
      <c r="AL32">
        <v>49.6</v>
      </c>
      <c r="AM32">
        <v>0</v>
      </c>
      <c r="AN32">
        <v>0</v>
      </c>
      <c r="AO32">
        <v>8.73</v>
      </c>
      <c r="AP32">
        <v>11.19</v>
      </c>
      <c r="AQ32">
        <v>0</v>
      </c>
      <c r="AR32">
        <v>6.43</v>
      </c>
      <c r="AS32">
        <v>8.49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1761.3500000000004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253.35</v>
      </c>
      <c r="L33">
        <v>79.78</v>
      </c>
      <c r="M33">
        <v>44.62</v>
      </c>
      <c r="N33">
        <v>115.21</v>
      </c>
      <c r="O33">
        <v>120.6</v>
      </c>
      <c r="P33">
        <v>134.6</v>
      </c>
      <c r="Q33">
        <v>17.190000000000001</v>
      </c>
      <c r="R33">
        <v>41.13</v>
      </c>
      <c r="S33">
        <v>0</v>
      </c>
      <c r="T33">
        <v>0</v>
      </c>
      <c r="U33">
        <v>403.8</v>
      </c>
      <c r="V33">
        <v>20.18</v>
      </c>
      <c r="W33">
        <v>43.58</v>
      </c>
      <c r="X33">
        <v>136.36000000000001</v>
      </c>
      <c r="Y33">
        <v>0</v>
      </c>
      <c r="Z33">
        <v>6.33</v>
      </c>
      <c r="AA33">
        <v>0</v>
      </c>
      <c r="AB33">
        <v>10.35</v>
      </c>
      <c r="AC33">
        <v>9.39</v>
      </c>
      <c r="AD33">
        <v>26.66</v>
      </c>
      <c r="AE33">
        <v>47.95</v>
      </c>
      <c r="AF33">
        <v>8.6</v>
      </c>
      <c r="AG33">
        <v>39.26</v>
      </c>
      <c r="AH33">
        <v>68.069999999999993</v>
      </c>
      <c r="AI33">
        <v>3.45</v>
      </c>
      <c r="AJ33">
        <v>0</v>
      </c>
      <c r="AK33">
        <v>49.98</v>
      </c>
      <c r="AL33">
        <v>49.6</v>
      </c>
      <c r="AM33">
        <v>0</v>
      </c>
      <c r="AN33">
        <v>0</v>
      </c>
      <c r="AO33">
        <v>8.8800000000000008</v>
      </c>
      <c r="AP33">
        <v>11.19</v>
      </c>
      <c r="AQ33">
        <v>0</v>
      </c>
      <c r="AR33">
        <v>6.43</v>
      </c>
      <c r="AS33">
        <v>8.49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1779.5800000000002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295.55</v>
      </c>
      <c r="L34">
        <v>79.78</v>
      </c>
      <c r="M34">
        <v>44.62</v>
      </c>
      <c r="N34">
        <v>115.21</v>
      </c>
      <c r="O34">
        <v>120.6</v>
      </c>
      <c r="P34">
        <v>134.6</v>
      </c>
      <c r="Q34">
        <v>17.190000000000001</v>
      </c>
      <c r="R34">
        <v>41.13</v>
      </c>
      <c r="S34">
        <v>0</v>
      </c>
      <c r="T34">
        <v>0</v>
      </c>
      <c r="U34">
        <v>403.8</v>
      </c>
      <c r="V34">
        <v>20.18</v>
      </c>
      <c r="W34">
        <v>43.58</v>
      </c>
      <c r="X34">
        <v>136.36000000000001</v>
      </c>
      <c r="Y34">
        <v>0</v>
      </c>
      <c r="Z34">
        <v>6.33</v>
      </c>
      <c r="AA34">
        <v>0</v>
      </c>
      <c r="AB34">
        <v>1.94</v>
      </c>
      <c r="AC34">
        <v>0</v>
      </c>
      <c r="AD34">
        <v>26.66</v>
      </c>
      <c r="AE34">
        <v>47.95</v>
      </c>
      <c r="AF34">
        <v>8.6</v>
      </c>
      <c r="AG34">
        <v>39.26</v>
      </c>
      <c r="AH34">
        <v>68.069999999999993</v>
      </c>
      <c r="AI34">
        <v>0</v>
      </c>
      <c r="AJ34">
        <v>0</v>
      </c>
      <c r="AK34">
        <v>49.98</v>
      </c>
      <c r="AL34">
        <v>49.6</v>
      </c>
      <c r="AM34">
        <v>0</v>
      </c>
      <c r="AN34">
        <v>0</v>
      </c>
      <c r="AO34">
        <v>8.8800000000000008</v>
      </c>
      <c r="AP34">
        <v>11.19</v>
      </c>
      <c r="AQ34">
        <v>0</v>
      </c>
      <c r="AR34">
        <v>6.43</v>
      </c>
      <c r="AS34">
        <v>8.49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1800.5300000000004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322.45</v>
      </c>
      <c r="L35">
        <v>60.21</v>
      </c>
      <c r="M35">
        <v>44.62</v>
      </c>
      <c r="N35">
        <v>115.21</v>
      </c>
      <c r="O35">
        <v>120.6</v>
      </c>
      <c r="P35">
        <v>134.6</v>
      </c>
      <c r="Q35">
        <v>17.190000000000001</v>
      </c>
      <c r="R35">
        <v>41.13</v>
      </c>
      <c r="S35">
        <v>0</v>
      </c>
      <c r="T35">
        <v>0</v>
      </c>
      <c r="U35">
        <v>403.8</v>
      </c>
      <c r="V35">
        <v>20.18</v>
      </c>
      <c r="W35">
        <v>43.58</v>
      </c>
      <c r="X35">
        <v>136.36000000000001</v>
      </c>
      <c r="Y35">
        <v>0</v>
      </c>
      <c r="Z35">
        <v>6.33</v>
      </c>
      <c r="AA35">
        <v>0</v>
      </c>
      <c r="AB35">
        <v>1.94</v>
      </c>
      <c r="AC35">
        <v>0</v>
      </c>
      <c r="AD35">
        <v>17.68</v>
      </c>
      <c r="AE35">
        <v>47.95</v>
      </c>
      <c r="AF35">
        <v>8.6</v>
      </c>
      <c r="AG35">
        <v>39.26</v>
      </c>
      <c r="AH35">
        <v>68.069999999999993</v>
      </c>
      <c r="AI35">
        <v>0</v>
      </c>
      <c r="AJ35">
        <v>0</v>
      </c>
      <c r="AK35">
        <v>49.98</v>
      </c>
      <c r="AL35">
        <v>49.6</v>
      </c>
      <c r="AM35">
        <v>0</v>
      </c>
      <c r="AN35">
        <v>0</v>
      </c>
      <c r="AO35">
        <v>9.01</v>
      </c>
      <c r="AP35">
        <v>11.19</v>
      </c>
      <c r="AQ35">
        <v>0</v>
      </c>
      <c r="AR35">
        <v>6.43</v>
      </c>
      <c r="AS35">
        <v>8.49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1799.0100000000002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313.94</v>
      </c>
      <c r="L36">
        <v>60.21</v>
      </c>
      <c r="M36">
        <v>44.62</v>
      </c>
      <c r="N36">
        <v>115.21</v>
      </c>
      <c r="O36">
        <v>120.6</v>
      </c>
      <c r="P36">
        <v>134.6</v>
      </c>
      <c r="Q36">
        <v>17.190000000000001</v>
      </c>
      <c r="R36">
        <v>41.13</v>
      </c>
      <c r="S36">
        <v>0</v>
      </c>
      <c r="T36">
        <v>0</v>
      </c>
      <c r="U36">
        <v>403.8</v>
      </c>
      <c r="V36">
        <v>20.18</v>
      </c>
      <c r="W36">
        <v>43.58</v>
      </c>
      <c r="X36">
        <v>136.36000000000001</v>
      </c>
      <c r="Y36">
        <v>0</v>
      </c>
      <c r="Z36">
        <v>6.33</v>
      </c>
      <c r="AA36">
        <v>0</v>
      </c>
      <c r="AB36">
        <v>1.94</v>
      </c>
      <c r="AC36">
        <v>0</v>
      </c>
      <c r="AD36">
        <v>17.68</v>
      </c>
      <c r="AE36">
        <v>47.95</v>
      </c>
      <c r="AF36">
        <v>8.6</v>
      </c>
      <c r="AG36">
        <v>39.26</v>
      </c>
      <c r="AH36">
        <v>68.069999999999993</v>
      </c>
      <c r="AI36">
        <v>0</v>
      </c>
      <c r="AJ36">
        <v>0</v>
      </c>
      <c r="AK36">
        <v>49.98</v>
      </c>
      <c r="AL36">
        <v>49.6</v>
      </c>
      <c r="AM36">
        <v>0</v>
      </c>
      <c r="AN36">
        <v>0</v>
      </c>
      <c r="AO36">
        <v>9.01</v>
      </c>
      <c r="AP36">
        <v>11.19</v>
      </c>
      <c r="AQ36">
        <v>0</v>
      </c>
      <c r="AR36">
        <v>6.43</v>
      </c>
      <c r="AS36">
        <v>8.49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1790.5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303.05</v>
      </c>
      <c r="L37">
        <v>54.08</v>
      </c>
      <c r="M37">
        <v>44.62</v>
      </c>
      <c r="N37">
        <v>115.21</v>
      </c>
      <c r="O37">
        <v>120.6</v>
      </c>
      <c r="P37">
        <v>134.6</v>
      </c>
      <c r="Q37">
        <v>17.190000000000001</v>
      </c>
      <c r="R37">
        <v>41.13</v>
      </c>
      <c r="S37">
        <v>0</v>
      </c>
      <c r="T37">
        <v>0</v>
      </c>
      <c r="U37">
        <v>403.8</v>
      </c>
      <c r="V37">
        <v>20.18</v>
      </c>
      <c r="W37">
        <v>43.58</v>
      </c>
      <c r="X37">
        <v>136.36000000000001</v>
      </c>
      <c r="Y37">
        <v>0</v>
      </c>
      <c r="Z37">
        <v>6.33</v>
      </c>
      <c r="AA37">
        <v>0</v>
      </c>
      <c r="AB37">
        <v>1.94</v>
      </c>
      <c r="AC37">
        <v>0</v>
      </c>
      <c r="AD37">
        <v>17.68</v>
      </c>
      <c r="AE37">
        <v>47.95</v>
      </c>
      <c r="AF37">
        <v>8.6</v>
      </c>
      <c r="AG37">
        <v>39.26</v>
      </c>
      <c r="AH37">
        <v>68.069999999999993</v>
      </c>
      <c r="AI37">
        <v>0</v>
      </c>
      <c r="AJ37">
        <v>0</v>
      </c>
      <c r="AK37">
        <v>49.98</v>
      </c>
      <c r="AL37">
        <v>49.6</v>
      </c>
      <c r="AM37">
        <v>0</v>
      </c>
      <c r="AN37">
        <v>0</v>
      </c>
      <c r="AO37">
        <v>9.4499999999999993</v>
      </c>
      <c r="AP37">
        <v>11.19</v>
      </c>
      <c r="AQ37">
        <v>0</v>
      </c>
      <c r="AR37">
        <v>49.27</v>
      </c>
      <c r="AS37">
        <v>26.1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1834.37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303.05</v>
      </c>
      <c r="L38">
        <v>54.08</v>
      </c>
      <c r="M38">
        <v>44.62</v>
      </c>
      <c r="N38">
        <v>115.21</v>
      </c>
      <c r="O38">
        <v>120.6</v>
      </c>
      <c r="P38">
        <v>134.6</v>
      </c>
      <c r="Q38">
        <v>17.190000000000001</v>
      </c>
      <c r="R38">
        <v>41.13</v>
      </c>
      <c r="S38">
        <v>0</v>
      </c>
      <c r="T38">
        <v>0</v>
      </c>
      <c r="U38">
        <v>403.8</v>
      </c>
      <c r="V38">
        <v>20.18</v>
      </c>
      <c r="W38">
        <v>43.58</v>
      </c>
      <c r="X38">
        <v>136.36000000000001</v>
      </c>
      <c r="Y38">
        <v>0</v>
      </c>
      <c r="Z38">
        <v>6.33</v>
      </c>
      <c r="AA38">
        <v>0</v>
      </c>
      <c r="AB38">
        <v>1.94</v>
      </c>
      <c r="AC38">
        <v>0</v>
      </c>
      <c r="AD38">
        <v>17.68</v>
      </c>
      <c r="AE38">
        <v>47.95</v>
      </c>
      <c r="AF38">
        <v>8.6</v>
      </c>
      <c r="AG38">
        <v>39.26</v>
      </c>
      <c r="AH38">
        <v>68.069999999999993</v>
      </c>
      <c r="AI38">
        <v>0</v>
      </c>
      <c r="AJ38">
        <v>0</v>
      </c>
      <c r="AK38">
        <v>49.98</v>
      </c>
      <c r="AL38">
        <v>49.6</v>
      </c>
      <c r="AM38">
        <v>0</v>
      </c>
      <c r="AN38">
        <v>0</v>
      </c>
      <c r="AO38">
        <v>9.4499999999999993</v>
      </c>
      <c r="AP38">
        <v>11.19</v>
      </c>
      <c r="AQ38">
        <v>0</v>
      </c>
      <c r="AR38">
        <v>49.27</v>
      </c>
      <c r="AS38">
        <v>26.1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1834.37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322.45</v>
      </c>
      <c r="L39">
        <v>54.08</v>
      </c>
      <c r="M39">
        <v>44.62</v>
      </c>
      <c r="N39">
        <v>115.21</v>
      </c>
      <c r="O39">
        <v>120.6</v>
      </c>
      <c r="P39">
        <v>134.6</v>
      </c>
      <c r="Q39">
        <v>17.190000000000001</v>
      </c>
      <c r="R39">
        <v>41.13</v>
      </c>
      <c r="S39">
        <v>0</v>
      </c>
      <c r="T39">
        <v>0</v>
      </c>
      <c r="U39">
        <v>403.8</v>
      </c>
      <c r="V39">
        <v>20.18</v>
      </c>
      <c r="W39">
        <v>43.58</v>
      </c>
      <c r="X39">
        <v>136.36000000000001</v>
      </c>
      <c r="Y39">
        <v>0</v>
      </c>
      <c r="Z39">
        <v>6.33</v>
      </c>
      <c r="AA39">
        <v>0</v>
      </c>
      <c r="AB39">
        <v>1.94</v>
      </c>
      <c r="AC39">
        <v>0</v>
      </c>
      <c r="AD39">
        <v>17.68</v>
      </c>
      <c r="AE39">
        <v>47.95</v>
      </c>
      <c r="AF39">
        <v>8.6</v>
      </c>
      <c r="AG39">
        <v>39.26</v>
      </c>
      <c r="AH39">
        <v>68.069999999999993</v>
      </c>
      <c r="AI39">
        <v>0</v>
      </c>
      <c r="AJ39">
        <v>0</v>
      </c>
      <c r="AK39">
        <v>49.98</v>
      </c>
      <c r="AL39">
        <v>49.6</v>
      </c>
      <c r="AM39">
        <v>0</v>
      </c>
      <c r="AN39">
        <v>0</v>
      </c>
      <c r="AO39">
        <v>9.4499999999999993</v>
      </c>
      <c r="AP39">
        <v>11.19</v>
      </c>
      <c r="AQ39">
        <v>0</v>
      </c>
      <c r="AR39">
        <v>8.57</v>
      </c>
      <c r="AS39">
        <v>26.1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1813.07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312.75</v>
      </c>
      <c r="L40">
        <v>54.08</v>
      </c>
      <c r="M40">
        <v>44.62</v>
      </c>
      <c r="N40">
        <v>115.21</v>
      </c>
      <c r="O40">
        <v>120.6</v>
      </c>
      <c r="P40">
        <v>134.6</v>
      </c>
      <c r="Q40">
        <v>17.190000000000001</v>
      </c>
      <c r="R40">
        <v>41.13</v>
      </c>
      <c r="S40">
        <v>0</v>
      </c>
      <c r="T40">
        <v>0</v>
      </c>
      <c r="U40">
        <v>403.8</v>
      </c>
      <c r="V40">
        <v>20.18</v>
      </c>
      <c r="W40">
        <v>43.58</v>
      </c>
      <c r="X40">
        <v>136.36000000000001</v>
      </c>
      <c r="Y40">
        <v>0</v>
      </c>
      <c r="Z40">
        <v>6.33</v>
      </c>
      <c r="AA40">
        <v>0</v>
      </c>
      <c r="AB40">
        <v>1.94</v>
      </c>
      <c r="AC40">
        <v>0</v>
      </c>
      <c r="AD40">
        <v>17.68</v>
      </c>
      <c r="AE40">
        <v>47.95</v>
      </c>
      <c r="AF40">
        <v>8.6</v>
      </c>
      <c r="AG40">
        <v>39.26</v>
      </c>
      <c r="AH40">
        <v>68.069999999999993</v>
      </c>
      <c r="AI40">
        <v>0</v>
      </c>
      <c r="AJ40">
        <v>0</v>
      </c>
      <c r="AK40">
        <v>49.98</v>
      </c>
      <c r="AL40">
        <v>49.6</v>
      </c>
      <c r="AM40">
        <v>0</v>
      </c>
      <c r="AN40">
        <v>0</v>
      </c>
      <c r="AO40">
        <v>9.4499999999999993</v>
      </c>
      <c r="AP40">
        <v>11.19</v>
      </c>
      <c r="AQ40">
        <v>0</v>
      </c>
      <c r="AR40">
        <v>6.43</v>
      </c>
      <c r="AS40">
        <v>26.1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1801.2299999999998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322.45</v>
      </c>
      <c r="L41">
        <v>54.08</v>
      </c>
      <c r="M41">
        <v>44.62</v>
      </c>
      <c r="N41">
        <v>115.21</v>
      </c>
      <c r="O41">
        <v>120.6</v>
      </c>
      <c r="P41">
        <v>134.6</v>
      </c>
      <c r="Q41">
        <v>17.190000000000001</v>
      </c>
      <c r="R41">
        <v>41.13</v>
      </c>
      <c r="S41">
        <v>0</v>
      </c>
      <c r="T41">
        <v>0</v>
      </c>
      <c r="U41">
        <v>403.8</v>
      </c>
      <c r="V41">
        <v>20.18</v>
      </c>
      <c r="W41">
        <v>43.58</v>
      </c>
      <c r="X41">
        <v>136.36000000000001</v>
      </c>
      <c r="Y41">
        <v>0</v>
      </c>
      <c r="Z41">
        <v>6.33</v>
      </c>
      <c r="AA41">
        <v>0</v>
      </c>
      <c r="AB41">
        <v>1.94</v>
      </c>
      <c r="AC41">
        <v>0</v>
      </c>
      <c r="AD41">
        <v>17.68</v>
      </c>
      <c r="AE41">
        <v>47.95</v>
      </c>
      <c r="AF41">
        <v>8.6</v>
      </c>
      <c r="AG41">
        <v>39.26</v>
      </c>
      <c r="AH41">
        <v>68.069999999999993</v>
      </c>
      <c r="AI41">
        <v>0</v>
      </c>
      <c r="AJ41">
        <v>0</v>
      </c>
      <c r="AK41">
        <v>49.98</v>
      </c>
      <c r="AL41">
        <v>49.6</v>
      </c>
      <c r="AM41">
        <v>0</v>
      </c>
      <c r="AN41">
        <v>0</v>
      </c>
      <c r="AO41">
        <v>8.99</v>
      </c>
      <c r="AP41">
        <v>11.19</v>
      </c>
      <c r="AQ41">
        <v>0</v>
      </c>
      <c r="AR41">
        <v>6.43</v>
      </c>
      <c r="AS41">
        <v>26.1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1810.47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329.32</v>
      </c>
      <c r="L42">
        <v>54.08</v>
      </c>
      <c r="M42">
        <v>44.62</v>
      </c>
      <c r="N42">
        <v>115.21</v>
      </c>
      <c r="O42">
        <v>120.6</v>
      </c>
      <c r="P42">
        <v>134.6</v>
      </c>
      <c r="Q42">
        <v>17.190000000000001</v>
      </c>
      <c r="R42">
        <v>41.13</v>
      </c>
      <c r="S42">
        <v>0</v>
      </c>
      <c r="T42">
        <v>0</v>
      </c>
      <c r="U42">
        <v>403.8</v>
      </c>
      <c r="V42">
        <v>20.18</v>
      </c>
      <c r="W42">
        <v>43.58</v>
      </c>
      <c r="X42">
        <v>136.36000000000001</v>
      </c>
      <c r="Y42">
        <v>0</v>
      </c>
      <c r="Z42">
        <v>6.33</v>
      </c>
      <c r="AA42">
        <v>0</v>
      </c>
      <c r="AB42">
        <v>1.94</v>
      </c>
      <c r="AC42">
        <v>0</v>
      </c>
      <c r="AD42">
        <v>17.68</v>
      </c>
      <c r="AE42">
        <v>47.95</v>
      </c>
      <c r="AF42">
        <v>8.6</v>
      </c>
      <c r="AG42">
        <v>39.26</v>
      </c>
      <c r="AH42">
        <v>45.38</v>
      </c>
      <c r="AI42">
        <v>0</v>
      </c>
      <c r="AJ42">
        <v>0</v>
      </c>
      <c r="AK42">
        <v>49.98</v>
      </c>
      <c r="AL42">
        <v>49.6</v>
      </c>
      <c r="AM42">
        <v>0</v>
      </c>
      <c r="AN42">
        <v>0</v>
      </c>
      <c r="AO42">
        <v>8.99</v>
      </c>
      <c r="AP42">
        <v>11.19</v>
      </c>
      <c r="AQ42">
        <v>0</v>
      </c>
      <c r="AR42">
        <v>6.43</v>
      </c>
      <c r="AS42">
        <v>26.1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1794.65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300.77999999999997</v>
      </c>
      <c r="L43">
        <v>38.590000000000003</v>
      </c>
      <c r="M43">
        <v>44.62</v>
      </c>
      <c r="N43">
        <v>115.21</v>
      </c>
      <c r="O43">
        <v>120.6</v>
      </c>
      <c r="P43">
        <v>134.6</v>
      </c>
      <c r="Q43">
        <v>15.04</v>
      </c>
      <c r="R43">
        <v>36.5</v>
      </c>
      <c r="S43">
        <v>0</v>
      </c>
      <c r="T43">
        <v>0</v>
      </c>
      <c r="U43">
        <v>403.8</v>
      </c>
      <c r="V43">
        <v>20.18</v>
      </c>
      <c r="W43">
        <v>43.58</v>
      </c>
      <c r="X43">
        <v>136.36000000000001</v>
      </c>
      <c r="Y43">
        <v>0</v>
      </c>
      <c r="Z43">
        <v>6.33</v>
      </c>
      <c r="AA43">
        <v>0</v>
      </c>
      <c r="AB43">
        <v>1.94</v>
      </c>
      <c r="AC43">
        <v>0</v>
      </c>
      <c r="AD43">
        <v>17.68</v>
      </c>
      <c r="AE43">
        <v>47.95</v>
      </c>
      <c r="AF43">
        <v>8.6</v>
      </c>
      <c r="AG43">
        <v>39.26</v>
      </c>
      <c r="AH43">
        <v>45.38</v>
      </c>
      <c r="AI43">
        <v>0</v>
      </c>
      <c r="AJ43">
        <v>0</v>
      </c>
      <c r="AK43">
        <v>49.98</v>
      </c>
      <c r="AL43">
        <v>37.200000000000003</v>
      </c>
      <c r="AM43">
        <v>0</v>
      </c>
      <c r="AN43">
        <v>0</v>
      </c>
      <c r="AO43">
        <v>8.99</v>
      </c>
      <c r="AP43">
        <v>11.19</v>
      </c>
      <c r="AQ43">
        <v>0</v>
      </c>
      <c r="AR43">
        <v>6.43</v>
      </c>
      <c r="AS43">
        <v>10.44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1715.7800000000004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290.44</v>
      </c>
      <c r="L44">
        <v>38.590000000000003</v>
      </c>
      <c r="M44">
        <v>44.62</v>
      </c>
      <c r="N44">
        <v>115.21</v>
      </c>
      <c r="O44">
        <v>120.6</v>
      </c>
      <c r="P44">
        <v>134.6</v>
      </c>
      <c r="Q44">
        <v>15.04</v>
      </c>
      <c r="R44">
        <v>36.5</v>
      </c>
      <c r="S44">
        <v>0</v>
      </c>
      <c r="T44">
        <v>0</v>
      </c>
      <c r="U44">
        <v>403.8</v>
      </c>
      <c r="V44">
        <v>20.18</v>
      </c>
      <c r="W44">
        <v>43.58</v>
      </c>
      <c r="X44">
        <v>136.36000000000001</v>
      </c>
      <c r="Y44">
        <v>0</v>
      </c>
      <c r="Z44">
        <v>6.33</v>
      </c>
      <c r="AA44">
        <v>0</v>
      </c>
      <c r="AB44">
        <v>1.94</v>
      </c>
      <c r="AC44">
        <v>0</v>
      </c>
      <c r="AD44">
        <v>17.68</v>
      </c>
      <c r="AE44">
        <v>47.95</v>
      </c>
      <c r="AF44">
        <v>8.6</v>
      </c>
      <c r="AG44">
        <v>39.26</v>
      </c>
      <c r="AH44">
        <v>45.38</v>
      </c>
      <c r="AI44">
        <v>0</v>
      </c>
      <c r="AJ44">
        <v>0</v>
      </c>
      <c r="AK44">
        <v>49.98</v>
      </c>
      <c r="AL44">
        <v>37.200000000000003</v>
      </c>
      <c r="AM44">
        <v>0</v>
      </c>
      <c r="AN44">
        <v>0</v>
      </c>
      <c r="AO44">
        <v>8.99</v>
      </c>
      <c r="AP44">
        <v>11.19</v>
      </c>
      <c r="AQ44">
        <v>0</v>
      </c>
      <c r="AR44">
        <v>49.27</v>
      </c>
      <c r="AS44">
        <v>26.1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1763.94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290.44</v>
      </c>
      <c r="L45">
        <v>39.01</v>
      </c>
      <c r="M45">
        <v>44.62</v>
      </c>
      <c r="N45">
        <v>115.21</v>
      </c>
      <c r="O45">
        <v>120.6</v>
      </c>
      <c r="P45">
        <v>123.69</v>
      </c>
      <c r="Q45">
        <v>15.04</v>
      </c>
      <c r="R45">
        <v>36.5</v>
      </c>
      <c r="S45">
        <v>0</v>
      </c>
      <c r="T45">
        <v>0</v>
      </c>
      <c r="U45">
        <v>403.8</v>
      </c>
      <c r="V45">
        <v>17.97</v>
      </c>
      <c r="W45">
        <v>38.33</v>
      </c>
      <c r="X45">
        <v>123.07</v>
      </c>
      <c r="Y45">
        <v>0</v>
      </c>
      <c r="Z45">
        <v>6.33</v>
      </c>
      <c r="AA45">
        <v>0</v>
      </c>
      <c r="AB45">
        <v>1.94</v>
      </c>
      <c r="AC45">
        <v>0</v>
      </c>
      <c r="AD45">
        <v>17.68</v>
      </c>
      <c r="AE45">
        <v>47.95</v>
      </c>
      <c r="AF45">
        <v>8.6</v>
      </c>
      <c r="AG45">
        <v>39.26</v>
      </c>
      <c r="AH45">
        <v>45.38</v>
      </c>
      <c r="AI45">
        <v>0</v>
      </c>
      <c r="AJ45">
        <v>0</v>
      </c>
      <c r="AK45">
        <v>49.98</v>
      </c>
      <c r="AL45">
        <v>37.200000000000003</v>
      </c>
      <c r="AM45">
        <v>0</v>
      </c>
      <c r="AN45">
        <v>0</v>
      </c>
      <c r="AO45">
        <v>8.99</v>
      </c>
      <c r="AP45">
        <v>11.19</v>
      </c>
      <c r="AQ45">
        <v>0</v>
      </c>
      <c r="AR45">
        <v>49.27</v>
      </c>
      <c r="AS45">
        <v>26.1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1732.6999999999998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290.44</v>
      </c>
      <c r="L46">
        <v>39.01</v>
      </c>
      <c r="M46">
        <v>44.62</v>
      </c>
      <c r="N46">
        <v>115.21</v>
      </c>
      <c r="O46">
        <v>120.6</v>
      </c>
      <c r="P46">
        <v>123.69</v>
      </c>
      <c r="Q46">
        <v>15.04</v>
      </c>
      <c r="R46">
        <v>36.5</v>
      </c>
      <c r="S46">
        <v>0</v>
      </c>
      <c r="T46">
        <v>0</v>
      </c>
      <c r="U46">
        <v>403.8</v>
      </c>
      <c r="V46">
        <v>17.97</v>
      </c>
      <c r="W46">
        <v>38.33</v>
      </c>
      <c r="X46">
        <v>123.07</v>
      </c>
      <c r="Y46">
        <v>0</v>
      </c>
      <c r="Z46">
        <v>6.33</v>
      </c>
      <c r="AA46">
        <v>0</v>
      </c>
      <c r="AB46">
        <v>1.94</v>
      </c>
      <c r="AC46">
        <v>0</v>
      </c>
      <c r="AD46">
        <v>17.68</v>
      </c>
      <c r="AE46">
        <v>47.95</v>
      </c>
      <c r="AF46">
        <v>8.6</v>
      </c>
      <c r="AG46">
        <v>39.26</v>
      </c>
      <c r="AH46">
        <v>45.38</v>
      </c>
      <c r="AI46">
        <v>0</v>
      </c>
      <c r="AJ46">
        <v>0</v>
      </c>
      <c r="AK46">
        <v>49.98</v>
      </c>
      <c r="AL46">
        <v>37.200000000000003</v>
      </c>
      <c r="AM46">
        <v>0</v>
      </c>
      <c r="AN46">
        <v>0</v>
      </c>
      <c r="AO46">
        <v>8.99</v>
      </c>
      <c r="AP46">
        <v>11.19</v>
      </c>
      <c r="AQ46">
        <v>0</v>
      </c>
      <c r="AR46">
        <v>8.57</v>
      </c>
      <c r="AS46">
        <v>8.49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1674.3899999999999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325.85000000000002</v>
      </c>
      <c r="L47">
        <v>57.4</v>
      </c>
      <c r="M47">
        <v>44.62</v>
      </c>
      <c r="N47">
        <v>115.21</v>
      </c>
      <c r="O47">
        <v>120.6</v>
      </c>
      <c r="P47">
        <v>123.69</v>
      </c>
      <c r="Q47">
        <v>17.190000000000001</v>
      </c>
      <c r="R47">
        <v>41.13</v>
      </c>
      <c r="S47">
        <v>0</v>
      </c>
      <c r="T47">
        <v>0</v>
      </c>
      <c r="U47">
        <v>371.06</v>
      </c>
      <c r="V47">
        <v>20.18</v>
      </c>
      <c r="W47">
        <v>43.58</v>
      </c>
      <c r="X47">
        <v>136.36000000000001</v>
      </c>
      <c r="Y47">
        <v>0</v>
      </c>
      <c r="Z47">
        <v>6.33</v>
      </c>
      <c r="AA47">
        <v>0</v>
      </c>
      <c r="AB47">
        <v>1.94</v>
      </c>
      <c r="AC47">
        <v>0</v>
      </c>
      <c r="AD47">
        <v>17.68</v>
      </c>
      <c r="AE47">
        <v>47.95</v>
      </c>
      <c r="AF47">
        <v>8.6</v>
      </c>
      <c r="AG47">
        <v>39.26</v>
      </c>
      <c r="AH47">
        <v>45.38</v>
      </c>
      <c r="AI47">
        <v>0</v>
      </c>
      <c r="AJ47">
        <v>0</v>
      </c>
      <c r="AK47">
        <v>49.98</v>
      </c>
      <c r="AL47">
        <v>25.36</v>
      </c>
      <c r="AM47">
        <v>0</v>
      </c>
      <c r="AN47">
        <v>0</v>
      </c>
      <c r="AO47">
        <v>8.99</v>
      </c>
      <c r="AP47">
        <v>11.19</v>
      </c>
      <c r="AQ47">
        <v>0</v>
      </c>
      <c r="AR47">
        <v>5.57</v>
      </c>
      <c r="AS47">
        <v>8.49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1708.1400000000003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329.32</v>
      </c>
      <c r="L48">
        <v>57.4</v>
      </c>
      <c r="M48">
        <v>44.62</v>
      </c>
      <c r="N48">
        <v>115.21</v>
      </c>
      <c r="O48">
        <v>120.6</v>
      </c>
      <c r="P48">
        <v>123.69</v>
      </c>
      <c r="Q48">
        <v>17.190000000000001</v>
      </c>
      <c r="R48">
        <v>41.13</v>
      </c>
      <c r="S48">
        <v>0</v>
      </c>
      <c r="T48">
        <v>0</v>
      </c>
      <c r="U48">
        <v>371.06</v>
      </c>
      <c r="V48">
        <v>20.18</v>
      </c>
      <c r="W48">
        <v>43.58</v>
      </c>
      <c r="X48">
        <v>136.36000000000001</v>
      </c>
      <c r="Y48">
        <v>0</v>
      </c>
      <c r="Z48">
        <v>6.33</v>
      </c>
      <c r="AA48">
        <v>0</v>
      </c>
      <c r="AB48">
        <v>1.94</v>
      </c>
      <c r="AC48">
        <v>0</v>
      </c>
      <c r="AD48">
        <v>17.68</v>
      </c>
      <c r="AE48">
        <v>47.95</v>
      </c>
      <c r="AF48">
        <v>8.6</v>
      </c>
      <c r="AG48">
        <v>39.26</v>
      </c>
      <c r="AH48">
        <v>45.38</v>
      </c>
      <c r="AI48">
        <v>0</v>
      </c>
      <c r="AJ48">
        <v>0</v>
      </c>
      <c r="AK48">
        <v>49.98</v>
      </c>
      <c r="AL48">
        <v>25.36</v>
      </c>
      <c r="AM48">
        <v>0</v>
      </c>
      <c r="AN48">
        <v>0</v>
      </c>
      <c r="AO48">
        <v>8.99</v>
      </c>
      <c r="AP48">
        <v>11.19</v>
      </c>
      <c r="AQ48">
        <v>0</v>
      </c>
      <c r="AR48">
        <v>5.57</v>
      </c>
      <c r="AS48">
        <v>8.49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1711.6100000000001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329.32</v>
      </c>
      <c r="L49">
        <v>105.91</v>
      </c>
      <c r="M49">
        <v>44.62</v>
      </c>
      <c r="N49">
        <v>115.21</v>
      </c>
      <c r="O49">
        <v>120.6</v>
      </c>
      <c r="P49">
        <v>123.69</v>
      </c>
      <c r="Q49">
        <v>17.190000000000001</v>
      </c>
      <c r="R49">
        <v>41.13</v>
      </c>
      <c r="S49">
        <v>0</v>
      </c>
      <c r="T49">
        <v>0</v>
      </c>
      <c r="U49">
        <v>371.06</v>
      </c>
      <c r="V49">
        <v>20.18</v>
      </c>
      <c r="W49">
        <v>43.58</v>
      </c>
      <c r="X49">
        <v>136.36000000000001</v>
      </c>
      <c r="Y49">
        <v>0</v>
      </c>
      <c r="Z49">
        <v>0</v>
      </c>
      <c r="AA49">
        <v>0</v>
      </c>
      <c r="AB49">
        <v>1.94</v>
      </c>
      <c r="AC49">
        <v>0</v>
      </c>
      <c r="AD49">
        <v>17.68</v>
      </c>
      <c r="AE49">
        <v>47.95</v>
      </c>
      <c r="AF49">
        <v>8.6</v>
      </c>
      <c r="AG49">
        <v>39.26</v>
      </c>
      <c r="AH49">
        <v>45.38</v>
      </c>
      <c r="AI49">
        <v>0</v>
      </c>
      <c r="AJ49">
        <v>0</v>
      </c>
      <c r="AK49">
        <v>49.98</v>
      </c>
      <c r="AL49">
        <v>25.36</v>
      </c>
      <c r="AM49">
        <v>0</v>
      </c>
      <c r="AN49">
        <v>0</v>
      </c>
      <c r="AO49">
        <v>9.9</v>
      </c>
      <c r="AP49">
        <v>11.19</v>
      </c>
      <c r="AQ49">
        <v>0</v>
      </c>
      <c r="AR49">
        <v>5.57</v>
      </c>
      <c r="AS49">
        <v>8.49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1754.7000000000005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329.32</v>
      </c>
      <c r="L50">
        <v>105.91</v>
      </c>
      <c r="M50">
        <v>44.62</v>
      </c>
      <c r="N50">
        <v>115.21</v>
      </c>
      <c r="O50">
        <v>120.6</v>
      </c>
      <c r="P50">
        <v>123.69</v>
      </c>
      <c r="Q50">
        <v>17.190000000000001</v>
      </c>
      <c r="R50">
        <v>41.13</v>
      </c>
      <c r="S50">
        <v>0</v>
      </c>
      <c r="T50">
        <v>0</v>
      </c>
      <c r="U50">
        <v>371.06</v>
      </c>
      <c r="V50">
        <v>20.18</v>
      </c>
      <c r="W50">
        <v>43.58</v>
      </c>
      <c r="X50">
        <v>136.36000000000001</v>
      </c>
      <c r="Y50">
        <v>0</v>
      </c>
      <c r="Z50">
        <v>0</v>
      </c>
      <c r="AA50">
        <v>0</v>
      </c>
      <c r="AB50">
        <v>1.94</v>
      </c>
      <c r="AC50">
        <v>0</v>
      </c>
      <c r="AD50">
        <v>17.68</v>
      </c>
      <c r="AE50">
        <v>47.95</v>
      </c>
      <c r="AF50">
        <v>8.6</v>
      </c>
      <c r="AG50">
        <v>39.26</v>
      </c>
      <c r="AH50">
        <v>45.38</v>
      </c>
      <c r="AI50">
        <v>0</v>
      </c>
      <c r="AJ50">
        <v>0</v>
      </c>
      <c r="AK50">
        <v>49.98</v>
      </c>
      <c r="AL50">
        <v>25.36</v>
      </c>
      <c r="AM50">
        <v>0</v>
      </c>
      <c r="AN50">
        <v>0</v>
      </c>
      <c r="AO50">
        <v>9.9</v>
      </c>
      <c r="AP50">
        <v>11.19</v>
      </c>
      <c r="AQ50">
        <v>0</v>
      </c>
      <c r="AR50">
        <v>5.57</v>
      </c>
      <c r="AS50">
        <v>8.49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1754.7000000000005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329.32</v>
      </c>
      <c r="L51">
        <v>105.91</v>
      </c>
      <c r="M51">
        <v>44.62</v>
      </c>
      <c r="N51">
        <v>115.21</v>
      </c>
      <c r="O51">
        <v>120.6</v>
      </c>
      <c r="P51">
        <v>123.69</v>
      </c>
      <c r="Q51">
        <v>17.190000000000001</v>
      </c>
      <c r="R51">
        <v>41.13</v>
      </c>
      <c r="S51">
        <v>0</v>
      </c>
      <c r="T51">
        <v>0</v>
      </c>
      <c r="U51">
        <v>371.06</v>
      </c>
      <c r="V51">
        <v>20.18</v>
      </c>
      <c r="W51">
        <v>43.58</v>
      </c>
      <c r="X51">
        <v>136.36000000000001</v>
      </c>
      <c r="Y51">
        <v>0</v>
      </c>
      <c r="Z51">
        <v>0</v>
      </c>
      <c r="AA51">
        <v>0</v>
      </c>
      <c r="AB51">
        <v>1.94</v>
      </c>
      <c r="AC51">
        <v>0</v>
      </c>
      <c r="AD51">
        <v>17.68</v>
      </c>
      <c r="AE51">
        <v>47.95</v>
      </c>
      <c r="AF51">
        <v>8.6</v>
      </c>
      <c r="AG51">
        <v>39.26</v>
      </c>
      <c r="AH51">
        <v>45.38</v>
      </c>
      <c r="AI51">
        <v>0</v>
      </c>
      <c r="AJ51">
        <v>0</v>
      </c>
      <c r="AK51">
        <v>49.98</v>
      </c>
      <c r="AL51">
        <v>25.36</v>
      </c>
      <c r="AM51">
        <v>0</v>
      </c>
      <c r="AN51">
        <v>0</v>
      </c>
      <c r="AO51">
        <v>10.039999999999999</v>
      </c>
      <c r="AP51">
        <v>11.19</v>
      </c>
      <c r="AQ51">
        <v>0</v>
      </c>
      <c r="AR51">
        <v>5.57</v>
      </c>
      <c r="AS51">
        <v>8.49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1754.8400000000004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329.32</v>
      </c>
      <c r="L52">
        <v>105.91</v>
      </c>
      <c r="M52">
        <v>44.62</v>
      </c>
      <c r="N52">
        <v>115.21</v>
      </c>
      <c r="O52">
        <v>120.6</v>
      </c>
      <c r="P52">
        <v>123.69</v>
      </c>
      <c r="Q52">
        <v>17.190000000000001</v>
      </c>
      <c r="R52">
        <v>41.13</v>
      </c>
      <c r="S52">
        <v>0</v>
      </c>
      <c r="T52">
        <v>0</v>
      </c>
      <c r="U52">
        <v>371.06</v>
      </c>
      <c r="V52">
        <v>20.18</v>
      </c>
      <c r="W52">
        <v>43.58</v>
      </c>
      <c r="X52">
        <v>136.36000000000001</v>
      </c>
      <c r="Y52">
        <v>0</v>
      </c>
      <c r="Z52">
        <v>0</v>
      </c>
      <c r="AA52">
        <v>0</v>
      </c>
      <c r="AB52">
        <v>1.94</v>
      </c>
      <c r="AC52">
        <v>0</v>
      </c>
      <c r="AD52">
        <v>17.68</v>
      </c>
      <c r="AE52">
        <v>47.95</v>
      </c>
      <c r="AF52">
        <v>8.6</v>
      </c>
      <c r="AG52">
        <v>39.26</v>
      </c>
      <c r="AH52">
        <v>45.38</v>
      </c>
      <c r="AI52">
        <v>0</v>
      </c>
      <c r="AJ52">
        <v>0</v>
      </c>
      <c r="AK52">
        <v>49.98</v>
      </c>
      <c r="AL52">
        <v>25.36</v>
      </c>
      <c r="AM52">
        <v>0</v>
      </c>
      <c r="AN52">
        <v>0</v>
      </c>
      <c r="AO52">
        <v>10.039999999999999</v>
      </c>
      <c r="AP52">
        <v>11.19</v>
      </c>
      <c r="AQ52">
        <v>0</v>
      </c>
      <c r="AR52">
        <v>5.57</v>
      </c>
      <c r="AS52">
        <v>8.49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1754.8400000000004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329.32</v>
      </c>
      <c r="L53">
        <v>105.91</v>
      </c>
      <c r="M53">
        <v>44.62</v>
      </c>
      <c r="N53">
        <v>115.21</v>
      </c>
      <c r="O53">
        <v>120.6</v>
      </c>
      <c r="P53">
        <v>123.69</v>
      </c>
      <c r="Q53">
        <v>17.190000000000001</v>
      </c>
      <c r="R53">
        <v>41.13</v>
      </c>
      <c r="S53">
        <v>0</v>
      </c>
      <c r="T53">
        <v>0</v>
      </c>
      <c r="U53">
        <v>371.06</v>
      </c>
      <c r="V53">
        <v>20.18</v>
      </c>
      <c r="W53">
        <v>43.58</v>
      </c>
      <c r="X53">
        <v>136.36000000000001</v>
      </c>
      <c r="Y53">
        <v>0</v>
      </c>
      <c r="Z53">
        <v>0</v>
      </c>
      <c r="AA53">
        <v>0</v>
      </c>
      <c r="AB53">
        <v>1.94</v>
      </c>
      <c r="AC53">
        <v>0</v>
      </c>
      <c r="AD53">
        <v>17.68</v>
      </c>
      <c r="AE53">
        <v>47.95</v>
      </c>
      <c r="AF53">
        <v>8.6</v>
      </c>
      <c r="AG53">
        <v>39.26</v>
      </c>
      <c r="AH53">
        <v>45.38</v>
      </c>
      <c r="AI53">
        <v>0</v>
      </c>
      <c r="AJ53">
        <v>0</v>
      </c>
      <c r="AK53">
        <v>49.98</v>
      </c>
      <c r="AL53">
        <v>25.36</v>
      </c>
      <c r="AM53">
        <v>0</v>
      </c>
      <c r="AN53">
        <v>0</v>
      </c>
      <c r="AO53">
        <v>10.039999999999999</v>
      </c>
      <c r="AP53">
        <v>11.19</v>
      </c>
      <c r="AQ53">
        <v>0</v>
      </c>
      <c r="AR53">
        <v>5.57</v>
      </c>
      <c r="AS53">
        <v>8.49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1754.8400000000004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329.32</v>
      </c>
      <c r="L54">
        <v>105.91</v>
      </c>
      <c r="M54">
        <v>44.62</v>
      </c>
      <c r="N54">
        <v>115.21</v>
      </c>
      <c r="O54">
        <v>120.6</v>
      </c>
      <c r="P54">
        <v>123.69</v>
      </c>
      <c r="Q54">
        <v>17.190000000000001</v>
      </c>
      <c r="R54">
        <v>41.13</v>
      </c>
      <c r="S54">
        <v>0</v>
      </c>
      <c r="T54">
        <v>0</v>
      </c>
      <c r="U54">
        <v>371.06</v>
      </c>
      <c r="V54">
        <v>20.18</v>
      </c>
      <c r="W54">
        <v>43.58</v>
      </c>
      <c r="X54">
        <v>136.36000000000001</v>
      </c>
      <c r="Y54">
        <v>0</v>
      </c>
      <c r="Z54">
        <v>0</v>
      </c>
      <c r="AA54">
        <v>0</v>
      </c>
      <c r="AB54">
        <v>1.94</v>
      </c>
      <c r="AC54">
        <v>0</v>
      </c>
      <c r="AD54">
        <v>17.68</v>
      </c>
      <c r="AE54">
        <v>47.95</v>
      </c>
      <c r="AF54">
        <v>8.6</v>
      </c>
      <c r="AG54">
        <v>39.26</v>
      </c>
      <c r="AH54">
        <v>45.38</v>
      </c>
      <c r="AI54">
        <v>0</v>
      </c>
      <c r="AJ54">
        <v>0</v>
      </c>
      <c r="AK54">
        <v>49.98</v>
      </c>
      <c r="AL54">
        <v>25.36</v>
      </c>
      <c r="AM54">
        <v>0</v>
      </c>
      <c r="AN54">
        <v>0</v>
      </c>
      <c r="AO54">
        <v>10.039999999999999</v>
      </c>
      <c r="AP54">
        <v>11.19</v>
      </c>
      <c r="AQ54">
        <v>0</v>
      </c>
      <c r="AR54">
        <v>5.57</v>
      </c>
      <c r="AS54">
        <v>8.49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1754.8400000000004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329.32</v>
      </c>
      <c r="L55">
        <v>105.91</v>
      </c>
      <c r="M55">
        <v>44.62</v>
      </c>
      <c r="N55">
        <v>115.21</v>
      </c>
      <c r="O55">
        <v>120.6</v>
      </c>
      <c r="P55">
        <v>123.69</v>
      </c>
      <c r="Q55">
        <v>17.190000000000001</v>
      </c>
      <c r="R55">
        <v>41.13</v>
      </c>
      <c r="S55">
        <v>0</v>
      </c>
      <c r="T55">
        <v>0</v>
      </c>
      <c r="U55">
        <v>371.06</v>
      </c>
      <c r="V55">
        <v>20.18</v>
      </c>
      <c r="W55">
        <v>43.58</v>
      </c>
      <c r="X55">
        <v>136.36000000000001</v>
      </c>
      <c r="Y55">
        <v>0</v>
      </c>
      <c r="Z55">
        <v>0</v>
      </c>
      <c r="AA55">
        <v>0</v>
      </c>
      <c r="AB55">
        <v>1.94</v>
      </c>
      <c r="AC55">
        <v>0</v>
      </c>
      <c r="AD55">
        <v>17.68</v>
      </c>
      <c r="AE55">
        <v>47.95</v>
      </c>
      <c r="AF55">
        <v>8.6</v>
      </c>
      <c r="AG55">
        <v>39.26</v>
      </c>
      <c r="AH55">
        <v>45.38</v>
      </c>
      <c r="AI55">
        <v>0</v>
      </c>
      <c r="AJ55">
        <v>0</v>
      </c>
      <c r="AK55">
        <v>49.98</v>
      </c>
      <c r="AL55">
        <v>25.36</v>
      </c>
      <c r="AM55">
        <v>0</v>
      </c>
      <c r="AN55">
        <v>0</v>
      </c>
      <c r="AO55">
        <v>10.039999999999999</v>
      </c>
      <c r="AP55">
        <v>11.19</v>
      </c>
      <c r="AQ55">
        <v>0</v>
      </c>
      <c r="AR55">
        <v>7.39</v>
      </c>
      <c r="AS55">
        <v>8.49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1756.6600000000005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329.32</v>
      </c>
      <c r="L56">
        <v>105.91</v>
      </c>
      <c r="M56">
        <v>44.62</v>
      </c>
      <c r="N56">
        <v>115.21</v>
      </c>
      <c r="O56">
        <v>120.6</v>
      </c>
      <c r="P56">
        <v>123.69</v>
      </c>
      <c r="Q56">
        <v>17.190000000000001</v>
      </c>
      <c r="R56">
        <v>41.13</v>
      </c>
      <c r="S56">
        <v>0</v>
      </c>
      <c r="T56">
        <v>0</v>
      </c>
      <c r="U56">
        <v>371.06</v>
      </c>
      <c r="V56">
        <v>20.18</v>
      </c>
      <c r="W56">
        <v>43.58</v>
      </c>
      <c r="X56">
        <v>136.36000000000001</v>
      </c>
      <c r="Y56">
        <v>0</v>
      </c>
      <c r="Z56">
        <v>0</v>
      </c>
      <c r="AA56">
        <v>0</v>
      </c>
      <c r="AB56">
        <v>1.94</v>
      </c>
      <c r="AC56">
        <v>0</v>
      </c>
      <c r="AD56">
        <v>17.68</v>
      </c>
      <c r="AE56">
        <v>47.95</v>
      </c>
      <c r="AF56">
        <v>8.6</v>
      </c>
      <c r="AG56">
        <v>39.26</v>
      </c>
      <c r="AH56">
        <v>45.38</v>
      </c>
      <c r="AI56">
        <v>0</v>
      </c>
      <c r="AJ56">
        <v>0</v>
      </c>
      <c r="AK56">
        <v>49.98</v>
      </c>
      <c r="AL56">
        <v>25.36</v>
      </c>
      <c r="AM56">
        <v>0</v>
      </c>
      <c r="AN56">
        <v>0</v>
      </c>
      <c r="AO56">
        <v>10.039999999999999</v>
      </c>
      <c r="AP56">
        <v>11.19</v>
      </c>
      <c r="AQ56">
        <v>0</v>
      </c>
      <c r="AR56">
        <v>7.39</v>
      </c>
      <c r="AS56">
        <v>8.49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1756.6600000000005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329.32</v>
      </c>
      <c r="L57">
        <v>105.91</v>
      </c>
      <c r="M57">
        <v>44.62</v>
      </c>
      <c r="N57">
        <v>115.21</v>
      </c>
      <c r="O57">
        <v>120.6</v>
      </c>
      <c r="P57">
        <v>123.69</v>
      </c>
      <c r="Q57">
        <v>17.190000000000001</v>
      </c>
      <c r="R57">
        <v>41.13</v>
      </c>
      <c r="S57">
        <v>0</v>
      </c>
      <c r="T57">
        <v>0</v>
      </c>
      <c r="U57">
        <v>371.06</v>
      </c>
      <c r="V57">
        <v>20.18</v>
      </c>
      <c r="W57">
        <v>43.58</v>
      </c>
      <c r="X57">
        <v>136.36000000000001</v>
      </c>
      <c r="Y57">
        <v>0</v>
      </c>
      <c r="Z57">
        <v>0</v>
      </c>
      <c r="AA57">
        <v>0</v>
      </c>
      <c r="AB57">
        <v>1.94</v>
      </c>
      <c r="AC57">
        <v>0</v>
      </c>
      <c r="AD57">
        <v>17.68</v>
      </c>
      <c r="AE57">
        <v>47.95</v>
      </c>
      <c r="AF57">
        <v>8.6</v>
      </c>
      <c r="AG57">
        <v>39.26</v>
      </c>
      <c r="AH57">
        <v>45.38</v>
      </c>
      <c r="AI57">
        <v>0</v>
      </c>
      <c r="AJ57">
        <v>0</v>
      </c>
      <c r="AK57">
        <v>49.98</v>
      </c>
      <c r="AL57">
        <v>25.36</v>
      </c>
      <c r="AM57">
        <v>0</v>
      </c>
      <c r="AN57">
        <v>0</v>
      </c>
      <c r="AO57">
        <v>9.75</v>
      </c>
      <c r="AP57">
        <v>11.19</v>
      </c>
      <c r="AQ57">
        <v>0</v>
      </c>
      <c r="AR57">
        <v>7.39</v>
      </c>
      <c r="AS57">
        <v>8.49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1756.3700000000006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329.32</v>
      </c>
      <c r="L58">
        <v>105.91</v>
      </c>
      <c r="M58">
        <v>44.62</v>
      </c>
      <c r="N58">
        <v>115.21</v>
      </c>
      <c r="O58">
        <v>120.6</v>
      </c>
      <c r="P58">
        <v>123.69</v>
      </c>
      <c r="Q58">
        <v>17.190000000000001</v>
      </c>
      <c r="R58">
        <v>41.13</v>
      </c>
      <c r="S58">
        <v>0</v>
      </c>
      <c r="T58">
        <v>0</v>
      </c>
      <c r="U58">
        <v>371.06</v>
      </c>
      <c r="V58">
        <v>20.18</v>
      </c>
      <c r="W58">
        <v>43.58</v>
      </c>
      <c r="X58">
        <v>136.36000000000001</v>
      </c>
      <c r="Y58">
        <v>0</v>
      </c>
      <c r="Z58">
        <v>0</v>
      </c>
      <c r="AA58">
        <v>0</v>
      </c>
      <c r="AB58">
        <v>1.94</v>
      </c>
      <c r="AC58">
        <v>0</v>
      </c>
      <c r="AD58">
        <v>17.68</v>
      </c>
      <c r="AE58">
        <v>47.95</v>
      </c>
      <c r="AF58">
        <v>8.6</v>
      </c>
      <c r="AG58">
        <v>39.26</v>
      </c>
      <c r="AH58">
        <v>45.38</v>
      </c>
      <c r="AI58">
        <v>0</v>
      </c>
      <c r="AJ58">
        <v>0</v>
      </c>
      <c r="AK58">
        <v>49.98</v>
      </c>
      <c r="AL58">
        <v>25.36</v>
      </c>
      <c r="AM58">
        <v>0</v>
      </c>
      <c r="AN58">
        <v>0</v>
      </c>
      <c r="AO58">
        <v>9.75</v>
      </c>
      <c r="AP58">
        <v>11.19</v>
      </c>
      <c r="AQ58">
        <v>0</v>
      </c>
      <c r="AR58">
        <v>7.39</v>
      </c>
      <c r="AS58">
        <v>8.49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1756.3700000000006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295.55</v>
      </c>
      <c r="L59">
        <v>105.91</v>
      </c>
      <c r="M59">
        <v>44.62</v>
      </c>
      <c r="N59">
        <v>115.21</v>
      </c>
      <c r="O59">
        <v>120.6</v>
      </c>
      <c r="P59">
        <v>123.69</v>
      </c>
      <c r="Q59">
        <v>17.190000000000001</v>
      </c>
      <c r="R59">
        <v>41.13</v>
      </c>
      <c r="S59">
        <v>0</v>
      </c>
      <c r="T59">
        <v>0</v>
      </c>
      <c r="U59">
        <v>386.98</v>
      </c>
      <c r="V59">
        <v>20.18</v>
      </c>
      <c r="W59">
        <v>43.58</v>
      </c>
      <c r="X59">
        <v>136.36000000000001</v>
      </c>
      <c r="Y59">
        <v>0</v>
      </c>
      <c r="Z59">
        <v>0</v>
      </c>
      <c r="AA59">
        <v>0</v>
      </c>
      <c r="AB59">
        <v>1.94</v>
      </c>
      <c r="AC59">
        <v>0</v>
      </c>
      <c r="AD59">
        <v>8.84</v>
      </c>
      <c r="AE59">
        <v>47.95</v>
      </c>
      <c r="AF59">
        <v>8.6</v>
      </c>
      <c r="AG59">
        <v>39.26</v>
      </c>
      <c r="AH59">
        <v>45.38</v>
      </c>
      <c r="AI59">
        <v>0</v>
      </c>
      <c r="AJ59">
        <v>0</v>
      </c>
      <c r="AK59">
        <v>49.98</v>
      </c>
      <c r="AL59">
        <v>25.36</v>
      </c>
      <c r="AM59">
        <v>0</v>
      </c>
      <c r="AN59">
        <v>0</v>
      </c>
      <c r="AO59">
        <v>9.75</v>
      </c>
      <c r="AP59">
        <v>11.19</v>
      </c>
      <c r="AQ59">
        <v>0</v>
      </c>
      <c r="AR59">
        <v>7.39</v>
      </c>
      <c r="AS59">
        <v>8.49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1729.68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266.45</v>
      </c>
      <c r="L60">
        <v>105.91</v>
      </c>
      <c r="M60">
        <v>44.62</v>
      </c>
      <c r="N60">
        <v>115.21</v>
      </c>
      <c r="O60">
        <v>120.6</v>
      </c>
      <c r="P60">
        <v>123.69</v>
      </c>
      <c r="Q60">
        <v>17.190000000000001</v>
      </c>
      <c r="R60">
        <v>41.13</v>
      </c>
      <c r="S60">
        <v>0</v>
      </c>
      <c r="T60">
        <v>0</v>
      </c>
      <c r="U60">
        <v>401.81</v>
      </c>
      <c r="V60">
        <v>20.18</v>
      </c>
      <c r="W60">
        <v>43.58</v>
      </c>
      <c r="X60">
        <v>136.36000000000001</v>
      </c>
      <c r="Y60">
        <v>0</v>
      </c>
      <c r="Z60">
        <v>0</v>
      </c>
      <c r="AA60">
        <v>0</v>
      </c>
      <c r="AB60">
        <v>1.94</v>
      </c>
      <c r="AC60">
        <v>0</v>
      </c>
      <c r="AD60">
        <v>8.84</v>
      </c>
      <c r="AE60">
        <v>47.95</v>
      </c>
      <c r="AF60">
        <v>8.6</v>
      </c>
      <c r="AG60">
        <v>39.26</v>
      </c>
      <c r="AH60">
        <v>45.38</v>
      </c>
      <c r="AI60">
        <v>0</v>
      </c>
      <c r="AJ60">
        <v>0</v>
      </c>
      <c r="AK60">
        <v>49.98</v>
      </c>
      <c r="AL60">
        <v>25.36</v>
      </c>
      <c r="AM60">
        <v>0</v>
      </c>
      <c r="AN60">
        <v>0</v>
      </c>
      <c r="AO60">
        <v>9.75</v>
      </c>
      <c r="AP60">
        <v>11.19</v>
      </c>
      <c r="AQ60">
        <v>0</v>
      </c>
      <c r="AR60">
        <v>7.39</v>
      </c>
      <c r="AS60">
        <v>8.49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1715.41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237.34</v>
      </c>
      <c r="L61">
        <v>105.91</v>
      </c>
      <c r="M61">
        <v>44.62</v>
      </c>
      <c r="N61">
        <v>115.21</v>
      </c>
      <c r="O61">
        <v>120.6</v>
      </c>
      <c r="P61">
        <v>123.69</v>
      </c>
      <c r="Q61">
        <v>17.190000000000001</v>
      </c>
      <c r="R61">
        <v>41.13</v>
      </c>
      <c r="S61">
        <v>0</v>
      </c>
      <c r="T61">
        <v>0</v>
      </c>
      <c r="U61">
        <v>403.8</v>
      </c>
      <c r="V61">
        <v>20.18</v>
      </c>
      <c r="W61">
        <v>43.58</v>
      </c>
      <c r="X61">
        <v>136.36000000000001</v>
      </c>
      <c r="Y61">
        <v>0</v>
      </c>
      <c r="Z61">
        <v>0</v>
      </c>
      <c r="AA61">
        <v>0</v>
      </c>
      <c r="AB61">
        <v>1.94</v>
      </c>
      <c r="AC61">
        <v>0</v>
      </c>
      <c r="AD61">
        <v>8.84</v>
      </c>
      <c r="AE61">
        <v>47.95</v>
      </c>
      <c r="AF61">
        <v>8.6</v>
      </c>
      <c r="AG61">
        <v>39.26</v>
      </c>
      <c r="AH61">
        <v>45.38</v>
      </c>
      <c r="AI61">
        <v>0</v>
      </c>
      <c r="AJ61">
        <v>0</v>
      </c>
      <c r="AK61">
        <v>49.98</v>
      </c>
      <c r="AL61">
        <v>25.36</v>
      </c>
      <c r="AM61">
        <v>0</v>
      </c>
      <c r="AN61">
        <v>0</v>
      </c>
      <c r="AO61">
        <v>9.6</v>
      </c>
      <c r="AP61">
        <v>11.19</v>
      </c>
      <c r="AQ61">
        <v>0</v>
      </c>
      <c r="AR61">
        <v>7.39</v>
      </c>
      <c r="AS61">
        <v>8.49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1688.14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237.34</v>
      </c>
      <c r="L62">
        <v>105.91</v>
      </c>
      <c r="M62">
        <v>44.62</v>
      </c>
      <c r="N62">
        <v>115.21</v>
      </c>
      <c r="O62">
        <v>120.6</v>
      </c>
      <c r="P62">
        <v>123.69</v>
      </c>
      <c r="Q62">
        <v>17.190000000000001</v>
      </c>
      <c r="R62">
        <v>41.13</v>
      </c>
      <c r="S62">
        <v>0</v>
      </c>
      <c r="T62">
        <v>0</v>
      </c>
      <c r="U62">
        <v>403.8</v>
      </c>
      <c r="V62">
        <v>20.18</v>
      </c>
      <c r="W62">
        <v>43.58</v>
      </c>
      <c r="X62">
        <v>136.36000000000001</v>
      </c>
      <c r="Y62">
        <v>0</v>
      </c>
      <c r="Z62">
        <v>0</v>
      </c>
      <c r="AA62">
        <v>0</v>
      </c>
      <c r="AB62">
        <v>1.94</v>
      </c>
      <c r="AC62">
        <v>0</v>
      </c>
      <c r="AD62">
        <v>8.84</v>
      </c>
      <c r="AE62">
        <v>47.95</v>
      </c>
      <c r="AF62">
        <v>8.6</v>
      </c>
      <c r="AG62">
        <v>39.26</v>
      </c>
      <c r="AH62">
        <v>45.38</v>
      </c>
      <c r="AI62">
        <v>0</v>
      </c>
      <c r="AJ62">
        <v>0</v>
      </c>
      <c r="AK62">
        <v>49.98</v>
      </c>
      <c r="AL62">
        <v>39.46</v>
      </c>
      <c r="AM62">
        <v>0</v>
      </c>
      <c r="AN62">
        <v>0</v>
      </c>
      <c r="AO62">
        <v>9.6</v>
      </c>
      <c r="AP62">
        <v>11.19</v>
      </c>
      <c r="AQ62">
        <v>14.48</v>
      </c>
      <c r="AR62">
        <v>7.39</v>
      </c>
      <c r="AS62">
        <v>8.49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1716.7200000000003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237.34</v>
      </c>
      <c r="L63">
        <v>154.41</v>
      </c>
      <c r="M63">
        <v>44.62</v>
      </c>
      <c r="N63">
        <v>115.21</v>
      </c>
      <c r="O63">
        <v>120.6</v>
      </c>
      <c r="P63">
        <v>123.69</v>
      </c>
      <c r="Q63">
        <v>17.190000000000001</v>
      </c>
      <c r="R63">
        <v>41.13</v>
      </c>
      <c r="S63">
        <v>0</v>
      </c>
      <c r="T63">
        <v>0</v>
      </c>
      <c r="U63">
        <v>403.8</v>
      </c>
      <c r="V63">
        <v>20.18</v>
      </c>
      <c r="W63">
        <v>43.58</v>
      </c>
      <c r="X63">
        <v>136.36000000000001</v>
      </c>
      <c r="Y63">
        <v>0</v>
      </c>
      <c r="Z63">
        <v>0</v>
      </c>
      <c r="AA63">
        <v>0</v>
      </c>
      <c r="AB63">
        <v>1.94</v>
      </c>
      <c r="AC63">
        <v>0</v>
      </c>
      <c r="AD63">
        <v>8.84</v>
      </c>
      <c r="AE63">
        <v>47.95</v>
      </c>
      <c r="AF63">
        <v>8.6</v>
      </c>
      <c r="AG63">
        <v>39.26</v>
      </c>
      <c r="AH63">
        <v>45.38</v>
      </c>
      <c r="AI63">
        <v>0</v>
      </c>
      <c r="AJ63">
        <v>0</v>
      </c>
      <c r="AK63">
        <v>49.98</v>
      </c>
      <c r="AL63">
        <v>77.010000000000005</v>
      </c>
      <c r="AM63">
        <v>0</v>
      </c>
      <c r="AN63">
        <v>0</v>
      </c>
      <c r="AO63">
        <v>9.6</v>
      </c>
      <c r="AP63">
        <v>11.19</v>
      </c>
      <c r="AQ63">
        <v>14.48</v>
      </c>
      <c r="AR63">
        <v>7.39</v>
      </c>
      <c r="AS63">
        <v>8.49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1802.7700000000002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237.34</v>
      </c>
      <c r="L64">
        <v>178.66</v>
      </c>
      <c r="M64">
        <v>44.62</v>
      </c>
      <c r="N64">
        <v>115.21</v>
      </c>
      <c r="O64">
        <v>120.6</v>
      </c>
      <c r="P64">
        <v>123.69</v>
      </c>
      <c r="Q64">
        <v>17.190000000000001</v>
      </c>
      <c r="R64">
        <v>41.13</v>
      </c>
      <c r="S64">
        <v>0</v>
      </c>
      <c r="T64">
        <v>0</v>
      </c>
      <c r="U64">
        <v>403.8</v>
      </c>
      <c r="V64">
        <v>20.18</v>
      </c>
      <c r="W64">
        <v>43.58</v>
      </c>
      <c r="X64">
        <v>136.36000000000001</v>
      </c>
      <c r="Y64">
        <v>0</v>
      </c>
      <c r="Z64">
        <v>0</v>
      </c>
      <c r="AA64">
        <v>0</v>
      </c>
      <c r="AB64">
        <v>1.94</v>
      </c>
      <c r="AC64">
        <v>0</v>
      </c>
      <c r="AD64">
        <v>8.84</v>
      </c>
      <c r="AE64">
        <v>47.95</v>
      </c>
      <c r="AF64">
        <v>8.6</v>
      </c>
      <c r="AG64">
        <v>39.26</v>
      </c>
      <c r="AH64">
        <v>45.38</v>
      </c>
      <c r="AI64">
        <v>0</v>
      </c>
      <c r="AJ64">
        <v>0</v>
      </c>
      <c r="AK64">
        <v>49.98</v>
      </c>
      <c r="AL64">
        <v>77.010000000000005</v>
      </c>
      <c r="AM64">
        <v>0</v>
      </c>
      <c r="AN64">
        <v>0</v>
      </c>
      <c r="AO64">
        <v>9.6</v>
      </c>
      <c r="AP64">
        <v>11.19</v>
      </c>
      <c r="AQ64">
        <v>14.48</v>
      </c>
      <c r="AR64">
        <v>7.39</v>
      </c>
      <c r="AS64">
        <v>8.49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1827.0200000000002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237.34</v>
      </c>
      <c r="L65">
        <v>229.14</v>
      </c>
      <c r="M65">
        <v>44.62</v>
      </c>
      <c r="N65">
        <v>115.21</v>
      </c>
      <c r="O65">
        <v>120.6</v>
      </c>
      <c r="P65">
        <v>123.69</v>
      </c>
      <c r="Q65">
        <v>17.190000000000001</v>
      </c>
      <c r="R65">
        <v>41.13</v>
      </c>
      <c r="S65">
        <v>0</v>
      </c>
      <c r="T65">
        <v>0</v>
      </c>
      <c r="U65">
        <v>403.8</v>
      </c>
      <c r="V65">
        <v>20.18</v>
      </c>
      <c r="W65">
        <v>43.58</v>
      </c>
      <c r="X65">
        <v>136.36000000000001</v>
      </c>
      <c r="Y65">
        <v>0</v>
      </c>
      <c r="Z65">
        <v>0</v>
      </c>
      <c r="AA65">
        <v>0</v>
      </c>
      <c r="AB65">
        <v>1.94</v>
      </c>
      <c r="AC65">
        <v>0</v>
      </c>
      <c r="AD65">
        <v>8.84</v>
      </c>
      <c r="AE65">
        <v>47.95</v>
      </c>
      <c r="AF65">
        <v>8.6</v>
      </c>
      <c r="AG65">
        <v>39.26</v>
      </c>
      <c r="AH65">
        <v>45.38</v>
      </c>
      <c r="AI65">
        <v>0</v>
      </c>
      <c r="AJ65">
        <v>0</v>
      </c>
      <c r="AK65">
        <v>49.98</v>
      </c>
      <c r="AL65">
        <v>77.010000000000005</v>
      </c>
      <c r="AM65">
        <v>0</v>
      </c>
      <c r="AN65">
        <v>0</v>
      </c>
      <c r="AO65">
        <v>9.8699999999999992</v>
      </c>
      <c r="AP65">
        <v>11.19</v>
      </c>
      <c r="AQ65">
        <v>14.48</v>
      </c>
      <c r="AR65">
        <v>7.39</v>
      </c>
      <c r="AS65">
        <v>8.49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1877.7700000000002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237.34</v>
      </c>
      <c r="L66">
        <v>229.14</v>
      </c>
      <c r="M66">
        <v>44.62</v>
      </c>
      <c r="N66">
        <v>115.21</v>
      </c>
      <c r="O66">
        <v>120.6</v>
      </c>
      <c r="P66">
        <v>123.69</v>
      </c>
      <c r="Q66">
        <v>17.190000000000001</v>
      </c>
      <c r="R66">
        <v>41.13</v>
      </c>
      <c r="S66">
        <v>0</v>
      </c>
      <c r="T66">
        <v>0</v>
      </c>
      <c r="U66">
        <v>403.8</v>
      </c>
      <c r="V66">
        <v>20.18</v>
      </c>
      <c r="W66">
        <v>43.58</v>
      </c>
      <c r="X66">
        <v>136.36000000000001</v>
      </c>
      <c r="Y66">
        <v>0</v>
      </c>
      <c r="Z66">
        <v>0</v>
      </c>
      <c r="AA66">
        <v>0</v>
      </c>
      <c r="AB66">
        <v>1.94</v>
      </c>
      <c r="AC66">
        <v>0</v>
      </c>
      <c r="AD66">
        <v>8.84</v>
      </c>
      <c r="AE66">
        <v>47.95</v>
      </c>
      <c r="AF66">
        <v>8.6</v>
      </c>
      <c r="AG66">
        <v>39.26</v>
      </c>
      <c r="AH66">
        <v>45.38</v>
      </c>
      <c r="AI66">
        <v>0</v>
      </c>
      <c r="AJ66">
        <v>0</v>
      </c>
      <c r="AK66">
        <v>49.98</v>
      </c>
      <c r="AL66">
        <v>77.010000000000005</v>
      </c>
      <c r="AM66">
        <v>0</v>
      </c>
      <c r="AN66">
        <v>0</v>
      </c>
      <c r="AO66">
        <v>9.7899999999999991</v>
      </c>
      <c r="AP66">
        <v>11.19</v>
      </c>
      <c r="AQ66">
        <v>14.48</v>
      </c>
      <c r="AR66">
        <v>7.39</v>
      </c>
      <c r="AS66">
        <v>8.49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1877.6900000000003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237.34</v>
      </c>
      <c r="L67">
        <v>229.14</v>
      </c>
      <c r="M67">
        <v>44.62</v>
      </c>
      <c r="N67">
        <v>115.21</v>
      </c>
      <c r="O67">
        <v>120.6</v>
      </c>
      <c r="P67">
        <v>123.69</v>
      </c>
      <c r="Q67">
        <v>17.190000000000001</v>
      </c>
      <c r="R67">
        <v>41.13</v>
      </c>
      <c r="S67">
        <v>0</v>
      </c>
      <c r="T67">
        <v>0</v>
      </c>
      <c r="U67">
        <v>403.8</v>
      </c>
      <c r="V67">
        <v>20.18</v>
      </c>
      <c r="W67">
        <v>43.58</v>
      </c>
      <c r="X67">
        <v>136.36000000000001</v>
      </c>
      <c r="Y67">
        <v>0</v>
      </c>
      <c r="Z67">
        <v>0</v>
      </c>
      <c r="AA67">
        <v>0</v>
      </c>
      <c r="AB67">
        <v>1.94</v>
      </c>
      <c r="AC67">
        <v>0</v>
      </c>
      <c r="AD67">
        <v>8.84</v>
      </c>
      <c r="AE67">
        <v>47.95</v>
      </c>
      <c r="AF67">
        <v>8.6</v>
      </c>
      <c r="AG67">
        <v>39.26</v>
      </c>
      <c r="AH67">
        <v>45.38</v>
      </c>
      <c r="AI67">
        <v>0</v>
      </c>
      <c r="AJ67">
        <v>0</v>
      </c>
      <c r="AK67">
        <v>49.98</v>
      </c>
      <c r="AL67">
        <v>24.81</v>
      </c>
      <c r="AM67">
        <v>0</v>
      </c>
      <c r="AN67">
        <v>0</v>
      </c>
      <c r="AO67">
        <v>9.6999999999999993</v>
      </c>
      <c r="AP67">
        <v>11.19</v>
      </c>
      <c r="AQ67">
        <v>15.09</v>
      </c>
      <c r="AR67">
        <v>7.39</v>
      </c>
      <c r="AS67">
        <v>8.49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1826.0100000000002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237.34</v>
      </c>
      <c r="L68">
        <v>229.14</v>
      </c>
      <c r="M68">
        <v>44.62</v>
      </c>
      <c r="N68">
        <v>115.21</v>
      </c>
      <c r="O68">
        <v>120.6</v>
      </c>
      <c r="P68">
        <v>123.69</v>
      </c>
      <c r="Q68">
        <v>17.190000000000001</v>
      </c>
      <c r="R68">
        <v>41.13</v>
      </c>
      <c r="S68">
        <v>0</v>
      </c>
      <c r="T68">
        <v>0</v>
      </c>
      <c r="U68">
        <v>403.8</v>
      </c>
      <c r="V68">
        <v>20.18</v>
      </c>
      <c r="W68">
        <v>43.58</v>
      </c>
      <c r="X68">
        <v>136.36000000000001</v>
      </c>
      <c r="Y68">
        <v>0</v>
      </c>
      <c r="Z68">
        <v>0</v>
      </c>
      <c r="AA68">
        <v>0</v>
      </c>
      <c r="AB68">
        <v>1.94</v>
      </c>
      <c r="AC68">
        <v>9.39</v>
      </c>
      <c r="AD68">
        <v>8.84</v>
      </c>
      <c r="AE68">
        <v>47.95</v>
      </c>
      <c r="AF68">
        <v>8.6</v>
      </c>
      <c r="AG68">
        <v>39.26</v>
      </c>
      <c r="AH68">
        <v>45.38</v>
      </c>
      <c r="AI68">
        <v>0</v>
      </c>
      <c r="AJ68">
        <v>0</v>
      </c>
      <c r="AK68">
        <v>49.98</v>
      </c>
      <c r="AL68">
        <v>24.81</v>
      </c>
      <c r="AM68">
        <v>0</v>
      </c>
      <c r="AN68">
        <v>0</v>
      </c>
      <c r="AO68">
        <v>9.58</v>
      </c>
      <c r="AP68">
        <v>11.19</v>
      </c>
      <c r="AQ68">
        <v>15.09</v>
      </c>
      <c r="AR68">
        <v>10.71</v>
      </c>
      <c r="AS68">
        <v>8.49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1838.6000000000001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217.94</v>
      </c>
      <c r="L69">
        <v>229.14</v>
      </c>
      <c r="M69">
        <v>44.62</v>
      </c>
      <c r="N69">
        <v>115.21</v>
      </c>
      <c r="O69">
        <v>120.6</v>
      </c>
      <c r="P69">
        <v>123.69</v>
      </c>
      <c r="Q69">
        <v>13.28</v>
      </c>
      <c r="R69">
        <v>32.770000000000003</v>
      </c>
      <c r="S69">
        <v>0</v>
      </c>
      <c r="T69">
        <v>0</v>
      </c>
      <c r="U69">
        <v>403.8</v>
      </c>
      <c r="V69">
        <v>20.18</v>
      </c>
      <c r="W69">
        <v>43.58</v>
      </c>
      <c r="X69">
        <v>136.36000000000001</v>
      </c>
      <c r="Y69">
        <v>0</v>
      </c>
      <c r="Z69">
        <v>0</v>
      </c>
      <c r="AA69">
        <v>0</v>
      </c>
      <c r="AB69">
        <v>1.94</v>
      </c>
      <c r="AC69">
        <v>9.39</v>
      </c>
      <c r="AD69">
        <v>8.84</v>
      </c>
      <c r="AE69">
        <v>47.95</v>
      </c>
      <c r="AF69">
        <v>8.6</v>
      </c>
      <c r="AG69">
        <v>39.26</v>
      </c>
      <c r="AH69">
        <v>45.38</v>
      </c>
      <c r="AI69">
        <v>0</v>
      </c>
      <c r="AJ69">
        <v>0</v>
      </c>
      <c r="AK69">
        <v>49.98</v>
      </c>
      <c r="AL69">
        <v>24.81</v>
      </c>
      <c r="AM69">
        <v>0</v>
      </c>
      <c r="AN69">
        <v>0</v>
      </c>
      <c r="AO69">
        <v>9.5</v>
      </c>
      <c r="AP69">
        <v>11.19</v>
      </c>
      <c r="AQ69">
        <v>15.09</v>
      </c>
      <c r="AR69">
        <v>10.71</v>
      </c>
      <c r="AS69">
        <v>8.49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1806.8500000000001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217.94</v>
      </c>
      <c r="L70">
        <v>229.14</v>
      </c>
      <c r="M70">
        <v>44.62</v>
      </c>
      <c r="N70">
        <v>115.21</v>
      </c>
      <c r="O70">
        <v>120.6</v>
      </c>
      <c r="P70">
        <v>123.69</v>
      </c>
      <c r="Q70">
        <v>13.28</v>
      </c>
      <c r="R70">
        <v>32.770000000000003</v>
      </c>
      <c r="S70">
        <v>0</v>
      </c>
      <c r="T70">
        <v>0</v>
      </c>
      <c r="U70">
        <v>403.8</v>
      </c>
      <c r="V70">
        <v>20.18</v>
      </c>
      <c r="W70">
        <v>43.58</v>
      </c>
      <c r="X70">
        <v>136.36000000000001</v>
      </c>
      <c r="Y70">
        <v>0</v>
      </c>
      <c r="Z70">
        <v>0</v>
      </c>
      <c r="AA70">
        <v>0</v>
      </c>
      <c r="AB70">
        <v>1.94</v>
      </c>
      <c r="AC70">
        <v>9.39</v>
      </c>
      <c r="AD70">
        <v>8.84</v>
      </c>
      <c r="AE70">
        <v>47.95</v>
      </c>
      <c r="AF70">
        <v>8.6</v>
      </c>
      <c r="AG70">
        <v>39.26</v>
      </c>
      <c r="AH70">
        <v>45.38</v>
      </c>
      <c r="AI70">
        <v>0</v>
      </c>
      <c r="AJ70">
        <v>0</v>
      </c>
      <c r="AK70">
        <v>49.98</v>
      </c>
      <c r="AL70">
        <v>24.81</v>
      </c>
      <c r="AM70">
        <v>0</v>
      </c>
      <c r="AN70">
        <v>0</v>
      </c>
      <c r="AO70">
        <v>9.3800000000000008</v>
      </c>
      <c r="AP70">
        <v>11.19</v>
      </c>
      <c r="AQ70">
        <v>28.98</v>
      </c>
      <c r="AR70">
        <v>10.71</v>
      </c>
      <c r="AS70">
        <v>8.49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1820.6200000000003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217.94</v>
      </c>
      <c r="L71">
        <v>229.14</v>
      </c>
      <c r="M71">
        <v>44.62</v>
      </c>
      <c r="N71">
        <v>115.21</v>
      </c>
      <c r="O71">
        <v>120.6</v>
      </c>
      <c r="P71">
        <v>123.69</v>
      </c>
      <c r="Q71">
        <v>16.04</v>
      </c>
      <c r="R71">
        <v>32.770000000000003</v>
      </c>
      <c r="S71">
        <v>0</v>
      </c>
      <c r="T71">
        <v>0</v>
      </c>
      <c r="U71">
        <v>403.8</v>
      </c>
      <c r="V71">
        <v>20.18</v>
      </c>
      <c r="W71">
        <v>43.58</v>
      </c>
      <c r="X71">
        <v>136.36000000000001</v>
      </c>
      <c r="Y71">
        <v>0</v>
      </c>
      <c r="Z71">
        <v>1.07</v>
      </c>
      <c r="AA71">
        <v>0</v>
      </c>
      <c r="AB71">
        <v>1.94</v>
      </c>
      <c r="AC71">
        <v>9.39</v>
      </c>
      <c r="AD71">
        <v>8.84</v>
      </c>
      <c r="AE71">
        <v>47.95</v>
      </c>
      <c r="AF71">
        <v>8.6</v>
      </c>
      <c r="AG71">
        <v>39.26</v>
      </c>
      <c r="AH71">
        <v>45.38</v>
      </c>
      <c r="AI71">
        <v>0</v>
      </c>
      <c r="AJ71">
        <v>0</v>
      </c>
      <c r="AK71">
        <v>49.98</v>
      </c>
      <c r="AL71">
        <v>24.81</v>
      </c>
      <c r="AM71">
        <v>0</v>
      </c>
      <c r="AN71">
        <v>0</v>
      </c>
      <c r="AO71">
        <v>9.15</v>
      </c>
      <c r="AP71">
        <v>11.19</v>
      </c>
      <c r="AQ71">
        <v>28.98</v>
      </c>
      <c r="AR71">
        <v>10.71</v>
      </c>
      <c r="AS71">
        <v>8.49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1824.22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255.58</v>
      </c>
      <c r="L72">
        <v>229.14</v>
      </c>
      <c r="M72">
        <v>44.62</v>
      </c>
      <c r="N72">
        <v>115.21</v>
      </c>
      <c r="O72">
        <v>120.6</v>
      </c>
      <c r="P72">
        <v>123.69</v>
      </c>
      <c r="Q72">
        <v>19.95</v>
      </c>
      <c r="R72">
        <v>41.13</v>
      </c>
      <c r="S72">
        <v>0</v>
      </c>
      <c r="T72">
        <v>0</v>
      </c>
      <c r="U72">
        <v>403.8</v>
      </c>
      <c r="V72">
        <v>20.18</v>
      </c>
      <c r="W72">
        <v>43.58</v>
      </c>
      <c r="X72">
        <v>136.36000000000001</v>
      </c>
      <c r="Y72">
        <v>0</v>
      </c>
      <c r="Z72">
        <v>6.33</v>
      </c>
      <c r="AA72">
        <v>0</v>
      </c>
      <c r="AB72">
        <v>1.94</v>
      </c>
      <c r="AC72">
        <v>9.39</v>
      </c>
      <c r="AD72">
        <v>8.84</v>
      </c>
      <c r="AE72">
        <v>47.95</v>
      </c>
      <c r="AF72">
        <v>8.6</v>
      </c>
      <c r="AG72">
        <v>39.26</v>
      </c>
      <c r="AH72">
        <v>45.38</v>
      </c>
      <c r="AI72">
        <v>0</v>
      </c>
      <c r="AJ72">
        <v>0</v>
      </c>
      <c r="AK72">
        <v>49.98</v>
      </c>
      <c r="AL72">
        <v>24.81</v>
      </c>
      <c r="AM72">
        <v>0</v>
      </c>
      <c r="AN72">
        <v>0</v>
      </c>
      <c r="AO72">
        <v>8.8800000000000008</v>
      </c>
      <c r="AP72">
        <v>11.19</v>
      </c>
      <c r="AQ72">
        <v>45.29</v>
      </c>
      <c r="AR72">
        <v>10.71</v>
      </c>
      <c r="AS72">
        <v>8.49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1895.4300000000003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326.39999999999998</v>
      </c>
      <c r="L73">
        <v>229.14</v>
      </c>
      <c r="M73">
        <v>44.62</v>
      </c>
      <c r="N73">
        <v>115.21</v>
      </c>
      <c r="O73">
        <v>120.6</v>
      </c>
      <c r="P73">
        <v>123.69</v>
      </c>
      <c r="Q73">
        <v>19.95</v>
      </c>
      <c r="R73">
        <v>41.13</v>
      </c>
      <c r="S73">
        <v>0</v>
      </c>
      <c r="T73">
        <v>0</v>
      </c>
      <c r="U73">
        <v>403.8</v>
      </c>
      <c r="V73">
        <v>20.18</v>
      </c>
      <c r="W73">
        <v>43.58</v>
      </c>
      <c r="X73">
        <v>142.56</v>
      </c>
      <c r="Y73">
        <v>0</v>
      </c>
      <c r="Z73">
        <v>6.33</v>
      </c>
      <c r="AA73">
        <v>0</v>
      </c>
      <c r="AB73">
        <v>1.94</v>
      </c>
      <c r="AC73">
        <v>9.39</v>
      </c>
      <c r="AD73">
        <v>8.84</v>
      </c>
      <c r="AE73">
        <v>47.95</v>
      </c>
      <c r="AF73">
        <v>8.6</v>
      </c>
      <c r="AG73">
        <v>39.26</v>
      </c>
      <c r="AH73">
        <v>68.069999999999993</v>
      </c>
      <c r="AI73">
        <v>0</v>
      </c>
      <c r="AJ73">
        <v>0</v>
      </c>
      <c r="AK73">
        <v>49.98</v>
      </c>
      <c r="AL73">
        <v>24.81</v>
      </c>
      <c r="AM73">
        <v>0</v>
      </c>
      <c r="AN73">
        <v>0</v>
      </c>
      <c r="AO73">
        <v>8.69</v>
      </c>
      <c r="AP73">
        <v>11.19</v>
      </c>
      <c r="AQ73">
        <v>45.29</v>
      </c>
      <c r="AR73">
        <v>10.71</v>
      </c>
      <c r="AS73">
        <v>8.49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1994.95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331.36</v>
      </c>
      <c r="L74">
        <v>229.14</v>
      </c>
      <c r="M74">
        <v>44.62</v>
      </c>
      <c r="N74">
        <v>115.21</v>
      </c>
      <c r="O74">
        <v>120.6</v>
      </c>
      <c r="P74">
        <v>123.69</v>
      </c>
      <c r="Q74">
        <v>19.95</v>
      </c>
      <c r="R74">
        <v>41.13</v>
      </c>
      <c r="S74">
        <v>0</v>
      </c>
      <c r="T74">
        <v>0</v>
      </c>
      <c r="U74">
        <v>403.8</v>
      </c>
      <c r="V74">
        <v>20.18</v>
      </c>
      <c r="W74">
        <v>43.58</v>
      </c>
      <c r="X74">
        <v>143.87</v>
      </c>
      <c r="Y74">
        <v>0</v>
      </c>
      <c r="Z74">
        <v>6.33</v>
      </c>
      <c r="AA74">
        <v>13.63</v>
      </c>
      <c r="AB74">
        <v>6.46</v>
      </c>
      <c r="AC74">
        <v>9.39</v>
      </c>
      <c r="AD74">
        <v>17.68</v>
      </c>
      <c r="AE74">
        <v>47.95</v>
      </c>
      <c r="AF74">
        <v>8.6</v>
      </c>
      <c r="AG74">
        <v>39.26</v>
      </c>
      <c r="AH74">
        <v>90.76</v>
      </c>
      <c r="AI74">
        <v>2.4700000000000002</v>
      </c>
      <c r="AJ74">
        <v>0</v>
      </c>
      <c r="AK74">
        <v>49.98</v>
      </c>
      <c r="AL74">
        <v>24.81</v>
      </c>
      <c r="AM74">
        <v>0</v>
      </c>
      <c r="AN74">
        <v>0</v>
      </c>
      <c r="AO74">
        <v>8.35</v>
      </c>
      <c r="AP74">
        <v>11.19</v>
      </c>
      <c r="AQ74">
        <v>60.38</v>
      </c>
      <c r="AR74">
        <v>10.71</v>
      </c>
      <c r="AS74">
        <v>8.49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2068.1200000000003</v>
      </c>
    </row>
    <row r="75" spans="1:117">
      <c r="A75" t="s">
        <v>117</v>
      </c>
      <c r="B75">
        <v>0</v>
      </c>
      <c r="C75">
        <v>0</v>
      </c>
      <c r="D75">
        <v>16.3</v>
      </c>
      <c r="E75">
        <v>0</v>
      </c>
      <c r="F75">
        <v>0</v>
      </c>
      <c r="G75">
        <v>47.76</v>
      </c>
      <c r="H75">
        <v>0</v>
      </c>
      <c r="I75">
        <v>0</v>
      </c>
      <c r="J75">
        <v>38.28</v>
      </c>
      <c r="K75">
        <v>331.36</v>
      </c>
      <c r="L75">
        <v>229.14</v>
      </c>
      <c r="M75">
        <v>44.62</v>
      </c>
      <c r="N75">
        <v>115.21</v>
      </c>
      <c r="O75">
        <v>120.6</v>
      </c>
      <c r="P75">
        <v>123.69</v>
      </c>
      <c r="Q75">
        <v>19.95</v>
      </c>
      <c r="R75">
        <v>41.13</v>
      </c>
      <c r="S75">
        <v>0</v>
      </c>
      <c r="T75">
        <v>0</v>
      </c>
      <c r="U75">
        <v>403.8</v>
      </c>
      <c r="V75">
        <v>20.18</v>
      </c>
      <c r="W75">
        <v>43.58</v>
      </c>
      <c r="X75">
        <v>143.87</v>
      </c>
      <c r="Y75">
        <v>0</v>
      </c>
      <c r="Z75">
        <v>6.33</v>
      </c>
      <c r="AA75">
        <v>27.26</v>
      </c>
      <c r="AB75">
        <v>15.51</v>
      </c>
      <c r="AC75">
        <v>18.78</v>
      </c>
      <c r="AD75">
        <v>26.66</v>
      </c>
      <c r="AE75">
        <v>47.95</v>
      </c>
      <c r="AF75">
        <v>17.22</v>
      </c>
      <c r="AG75">
        <v>39.26</v>
      </c>
      <c r="AH75">
        <v>113.45</v>
      </c>
      <c r="AI75">
        <v>7.41</v>
      </c>
      <c r="AJ75">
        <v>0</v>
      </c>
      <c r="AK75">
        <v>49.98</v>
      </c>
      <c r="AL75">
        <v>24.81</v>
      </c>
      <c r="AM75">
        <v>2.59</v>
      </c>
      <c r="AN75">
        <v>0</v>
      </c>
      <c r="AO75">
        <v>8.2200000000000006</v>
      </c>
      <c r="AP75">
        <v>11.19</v>
      </c>
      <c r="AQ75">
        <v>60.38</v>
      </c>
      <c r="AR75">
        <v>10.71</v>
      </c>
      <c r="AS75">
        <v>8.49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2250.2200000000003</v>
      </c>
    </row>
    <row r="76" spans="1:117">
      <c r="A76" t="s">
        <v>118</v>
      </c>
      <c r="B76">
        <v>0</v>
      </c>
      <c r="C76">
        <v>0</v>
      </c>
      <c r="D76">
        <v>16.3</v>
      </c>
      <c r="E76">
        <v>0</v>
      </c>
      <c r="F76">
        <v>0</v>
      </c>
      <c r="G76">
        <v>66.37</v>
      </c>
      <c r="H76">
        <v>0</v>
      </c>
      <c r="I76">
        <v>0</v>
      </c>
      <c r="J76">
        <v>38.28</v>
      </c>
      <c r="K76">
        <v>331.36</v>
      </c>
      <c r="L76">
        <v>229.14</v>
      </c>
      <c r="M76">
        <v>44.62</v>
      </c>
      <c r="N76">
        <v>115.21</v>
      </c>
      <c r="O76">
        <v>120.6</v>
      </c>
      <c r="P76">
        <v>123.69</v>
      </c>
      <c r="Q76">
        <v>19.95</v>
      </c>
      <c r="R76">
        <v>41.13</v>
      </c>
      <c r="S76">
        <v>0</v>
      </c>
      <c r="T76">
        <v>0</v>
      </c>
      <c r="U76">
        <v>403.8</v>
      </c>
      <c r="V76">
        <v>20.18</v>
      </c>
      <c r="W76">
        <v>43.58</v>
      </c>
      <c r="X76">
        <v>143.87</v>
      </c>
      <c r="Y76">
        <v>0</v>
      </c>
      <c r="Z76">
        <v>18.98</v>
      </c>
      <c r="AA76">
        <v>40.89</v>
      </c>
      <c r="AB76">
        <v>39.57</v>
      </c>
      <c r="AC76">
        <v>29.65</v>
      </c>
      <c r="AD76">
        <v>36.520000000000003</v>
      </c>
      <c r="AE76">
        <v>48.44</v>
      </c>
      <c r="AF76">
        <v>38.26</v>
      </c>
      <c r="AG76">
        <v>39.26</v>
      </c>
      <c r="AH76">
        <v>136.13999999999999</v>
      </c>
      <c r="AI76">
        <v>47.54</v>
      </c>
      <c r="AJ76">
        <v>0</v>
      </c>
      <c r="AK76">
        <v>49.98</v>
      </c>
      <c r="AL76">
        <v>24.81</v>
      </c>
      <c r="AM76">
        <v>6.98</v>
      </c>
      <c r="AN76">
        <v>0</v>
      </c>
      <c r="AO76">
        <v>8.2200000000000006</v>
      </c>
      <c r="AP76">
        <v>12.55</v>
      </c>
      <c r="AQ76">
        <v>60.38</v>
      </c>
      <c r="AR76">
        <v>49.27</v>
      </c>
      <c r="AS76">
        <v>8.49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2468.5600000000004</v>
      </c>
    </row>
    <row r="77" spans="1:117">
      <c r="A77" t="s">
        <v>119</v>
      </c>
      <c r="B77">
        <v>0</v>
      </c>
      <c r="C77">
        <v>0</v>
      </c>
      <c r="D77">
        <v>16.3</v>
      </c>
      <c r="E77">
        <v>0</v>
      </c>
      <c r="F77">
        <v>0</v>
      </c>
      <c r="G77">
        <v>66.37</v>
      </c>
      <c r="H77">
        <v>0</v>
      </c>
      <c r="I77">
        <v>0</v>
      </c>
      <c r="J77">
        <v>38.28</v>
      </c>
      <c r="K77">
        <v>331.36</v>
      </c>
      <c r="L77">
        <v>229.14</v>
      </c>
      <c r="M77">
        <v>44.62</v>
      </c>
      <c r="N77">
        <v>115.21</v>
      </c>
      <c r="O77">
        <v>120.6</v>
      </c>
      <c r="P77">
        <v>123.69</v>
      </c>
      <c r="Q77">
        <v>19.95</v>
      </c>
      <c r="R77">
        <v>41.13</v>
      </c>
      <c r="S77">
        <v>0</v>
      </c>
      <c r="T77">
        <v>0</v>
      </c>
      <c r="U77">
        <v>403.8</v>
      </c>
      <c r="V77">
        <v>20.18</v>
      </c>
      <c r="W77">
        <v>43.58</v>
      </c>
      <c r="X77">
        <v>143.87</v>
      </c>
      <c r="Y77">
        <v>0</v>
      </c>
      <c r="Z77">
        <v>18.98</v>
      </c>
      <c r="AA77">
        <v>40.89</v>
      </c>
      <c r="AB77">
        <v>39.57</v>
      </c>
      <c r="AC77">
        <v>29.65</v>
      </c>
      <c r="AD77">
        <v>36.520000000000003</v>
      </c>
      <c r="AE77">
        <v>48.44</v>
      </c>
      <c r="AF77">
        <v>38.26</v>
      </c>
      <c r="AG77">
        <v>39.26</v>
      </c>
      <c r="AH77">
        <v>136.13999999999999</v>
      </c>
      <c r="AI77">
        <v>47.54</v>
      </c>
      <c r="AJ77">
        <v>0</v>
      </c>
      <c r="AK77">
        <v>49.98</v>
      </c>
      <c r="AL77">
        <v>24.81</v>
      </c>
      <c r="AM77">
        <v>11.64</v>
      </c>
      <c r="AN77">
        <v>0</v>
      </c>
      <c r="AO77">
        <v>8.2200000000000006</v>
      </c>
      <c r="AP77">
        <v>12.55</v>
      </c>
      <c r="AQ77">
        <v>60.38</v>
      </c>
      <c r="AR77">
        <v>49.27</v>
      </c>
      <c r="AS77">
        <v>8.49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2473.2200000000003</v>
      </c>
    </row>
    <row r="78" spans="1:117">
      <c r="A78" t="s">
        <v>120</v>
      </c>
      <c r="B78">
        <v>0</v>
      </c>
      <c r="C78">
        <v>0</v>
      </c>
      <c r="D78">
        <v>16.3</v>
      </c>
      <c r="E78">
        <v>0</v>
      </c>
      <c r="F78">
        <v>0</v>
      </c>
      <c r="G78">
        <v>66.37</v>
      </c>
      <c r="H78">
        <v>0</v>
      </c>
      <c r="I78">
        <v>0</v>
      </c>
      <c r="J78">
        <v>38.28</v>
      </c>
      <c r="K78">
        <v>331.36</v>
      </c>
      <c r="L78">
        <v>229.14</v>
      </c>
      <c r="M78">
        <v>44.62</v>
      </c>
      <c r="N78">
        <v>115.21</v>
      </c>
      <c r="O78">
        <v>120.6</v>
      </c>
      <c r="P78">
        <v>123.69</v>
      </c>
      <c r="Q78">
        <v>19.95</v>
      </c>
      <c r="R78">
        <v>41.13</v>
      </c>
      <c r="S78">
        <v>0</v>
      </c>
      <c r="T78">
        <v>0</v>
      </c>
      <c r="U78">
        <v>403.8</v>
      </c>
      <c r="V78">
        <v>20.18</v>
      </c>
      <c r="W78">
        <v>43.58</v>
      </c>
      <c r="X78">
        <v>143.87</v>
      </c>
      <c r="Y78">
        <v>0</v>
      </c>
      <c r="Z78">
        <v>18.98</v>
      </c>
      <c r="AA78">
        <v>40.89</v>
      </c>
      <c r="AB78">
        <v>39.57</v>
      </c>
      <c r="AC78">
        <v>29.65</v>
      </c>
      <c r="AD78">
        <v>36.520000000000003</v>
      </c>
      <c r="AE78">
        <v>48.44</v>
      </c>
      <c r="AF78">
        <v>38.26</v>
      </c>
      <c r="AG78">
        <v>39.26</v>
      </c>
      <c r="AH78">
        <v>136.13999999999999</v>
      </c>
      <c r="AI78">
        <v>47.54</v>
      </c>
      <c r="AJ78">
        <v>0</v>
      </c>
      <c r="AK78">
        <v>49.98</v>
      </c>
      <c r="AL78">
        <v>24.81</v>
      </c>
      <c r="AM78">
        <v>11.64</v>
      </c>
      <c r="AN78">
        <v>0</v>
      </c>
      <c r="AO78">
        <v>8.35</v>
      </c>
      <c r="AP78">
        <v>12.55</v>
      </c>
      <c r="AQ78">
        <v>60.38</v>
      </c>
      <c r="AR78">
        <v>10.71</v>
      </c>
      <c r="AS78">
        <v>8.49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2434.7900000000004</v>
      </c>
    </row>
    <row r="79" spans="1:117">
      <c r="A79" t="s">
        <v>121</v>
      </c>
      <c r="B79">
        <v>0</v>
      </c>
      <c r="C79">
        <v>0</v>
      </c>
      <c r="D79">
        <v>16.71</v>
      </c>
      <c r="E79">
        <v>0</v>
      </c>
      <c r="F79">
        <v>0</v>
      </c>
      <c r="G79">
        <v>66.37</v>
      </c>
      <c r="H79">
        <v>0</v>
      </c>
      <c r="I79">
        <v>0</v>
      </c>
      <c r="J79">
        <v>38.28</v>
      </c>
      <c r="K79">
        <v>331.36</v>
      </c>
      <c r="L79">
        <v>229.14</v>
      </c>
      <c r="M79">
        <v>44.62</v>
      </c>
      <c r="N79">
        <v>115.21</v>
      </c>
      <c r="O79">
        <v>120.6</v>
      </c>
      <c r="P79">
        <v>123.69</v>
      </c>
      <c r="Q79">
        <v>19.95</v>
      </c>
      <c r="R79">
        <v>41.13</v>
      </c>
      <c r="S79">
        <v>0</v>
      </c>
      <c r="T79">
        <v>0</v>
      </c>
      <c r="U79">
        <v>403.8</v>
      </c>
      <c r="V79">
        <v>20.18</v>
      </c>
      <c r="W79">
        <v>43.58</v>
      </c>
      <c r="X79">
        <v>143.87</v>
      </c>
      <c r="Y79">
        <v>0</v>
      </c>
      <c r="Z79">
        <v>18.98</v>
      </c>
      <c r="AA79">
        <v>40.89</v>
      </c>
      <c r="AB79">
        <v>39.57</v>
      </c>
      <c r="AC79">
        <v>29.65</v>
      </c>
      <c r="AD79">
        <v>36.520000000000003</v>
      </c>
      <c r="AE79">
        <v>48.44</v>
      </c>
      <c r="AF79">
        <v>38.26</v>
      </c>
      <c r="AG79">
        <v>39.26</v>
      </c>
      <c r="AH79">
        <v>136.13999999999999</v>
      </c>
      <c r="AI79">
        <v>47.54</v>
      </c>
      <c r="AJ79">
        <v>0</v>
      </c>
      <c r="AK79">
        <v>49.98</v>
      </c>
      <c r="AL79">
        <v>24.81</v>
      </c>
      <c r="AM79">
        <v>11.64</v>
      </c>
      <c r="AN79">
        <v>0</v>
      </c>
      <c r="AO79">
        <v>8.5399999999999991</v>
      </c>
      <c r="AP79">
        <v>12.55</v>
      </c>
      <c r="AQ79">
        <v>60.38</v>
      </c>
      <c r="AR79">
        <v>8.57</v>
      </c>
      <c r="AS79">
        <v>8.49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2433.2500000000005</v>
      </c>
    </row>
    <row r="80" spans="1:117">
      <c r="A80" t="s">
        <v>122</v>
      </c>
      <c r="B80">
        <v>0</v>
      </c>
      <c r="C80">
        <v>0</v>
      </c>
      <c r="D80">
        <v>16.71</v>
      </c>
      <c r="E80">
        <v>0</v>
      </c>
      <c r="F80">
        <v>0</v>
      </c>
      <c r="G80">
        <v>66.37</v>
      </c>
      <c r="H80">
        <v>0</v>
      </c>
      <c r="I80">
        <v>0</v>
      </c>
      <c r="J80">
        <v>38.28</v>
      </c>
      <c r="K80">
        <v>331.36</v>
      </c>
      <c r="L80">
        <v>229.14</v>
      </c>
      <c r="M80">
        <v>44.62</v>
      </c>
      <c r="N80">
        <v>115.21</v>
      </c>
      <c r="O80">
        <v>120.6</v>
      </c>
      <c r="P80">
        <v>123.69</v>
      </c>
      <c r="Q80">
        <v>19.95</v>
      </c>
      <c r="R80">
        <v>41.13</v>
      </c>
      <c r="S80">
        <v>0</v>
      </c>
      <c r="T80">
        <v>0</v>
      </c>
      <c r="U80">
        <v>403.8</v>
      </c>
      <c r="V80">
        <v>20.18</v>
      </c>
      <c r="W80">
        <v>43.58</v>
      </c>
      <c r="X80">
        <v>143.87</v>
      </c>
      <c r="Y80">
        <v>0</v>
      </c>
      <c r="Z80">
        <v>18.98</v>
      </c>
      <c r="AA80">
        <v>40.89</v>
      </c>
      <c r="AB80">
        <v>39.57</v>
      </c>
      <c r="AC80">
        <v>29.65</v>
      </c>
      <c r="AD80">
        <v>36.520000000000003</v>
      </c>
      <c r="AE80">
        <v>48.44</v>
      </c>
      <c r="AF80">
        <v>38.26</v>
      </c>
      <c r="AG80">
        <v>39.26</v>
      </c>
      <c r="AH80">
        <v>136.13999999999999</v>
      </c>
      <c r="AI80">
        <v>47.54</v>
      </c>
      <c r="AJ80">
        <v>0</v>
      </c>
      <c r="AK80">
        <v>49.98</v>
      </c>
      <c r="AL80">
        <v>24.81</v>
      </c>
      <c r="AM80">
        <v>15.34</v>
      </c>
      <c r="AN80">
        <v>0</v>
      </c>
      <c r="AO80">
        <v>8.64</v>
      </c>
      <c r="AP80">
        <v>12.55</v>
      </c>
      <c r="AQ80">
        <v>60.38</v>
      </c>
      <c r="AR80">
        <v>8.57</v>
      </c>
      <c r="AS80">
        <v>8.49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2437.0500000000006</v>
      </c>
    </row>
    <row r="81" spans="1:117">
      <c r="A81" t="s">
        <v>123</v>
      </c>
      <c r="B81">
        <v>0</v>
      </c>
      <c r="C81">
        <v>0</v>
      </c>
      <c r="D81">
        <v>16.71</v>
      </c>
      <c r="E81">
        <v>0</v>
      </c>
      <c r="F81">
        <v>0</v>
      </c>
      <c r="G81">
        <v>66.37</v>
      </c>
      <c r="H81">
        <v>0</v>
      </c>
      <c r="I81">
        <v>0</v>
      </c>
      <c r="J81">
        <v>38.28</v>
      </c>
      <c r="K81">
        <v>331.36</v>
      </c>
      <c r="L81">
        <v>229.14</v>
      </c>
      <c r="M81">
        <v>44.62</v>
      </c>
      <c r="N81">
        <v>115.21</v>
      </c>
      <c r="O81">
        <v>120.6</v>
      </c>
      <c r="P81">
        <v>123.69</v>
      </c>
      <c r="Q81">
        <v>19.95</v>
      </c>
      <c r="R81">
        <v>41.13</v>
      </c>
      <c r="S81">
        <v>0</v>
      </c>
      <c r="T81">
        <v>0</v>
      </c>
      <c r="U81">
        <v>403.8</v>
      </c>
      <c r="V81">
        <v>20.18</v>
      </c>
      <c r="W81">
        <v>43.58</v>
      </c>
      <c r="X81">
        <v>143.87</v>
      </c>
      <c r="Y81">
        <v>0</v>
      </c>
      <c r="Z81">
        <v>18.98</v>
      </c>
      <c r="AA81">
        <v>40.89</v>
      </c>
      <c r="AB81">
        <v>39.57</v>
      </c>
      <c r="AC81">
        <v>29.65</v>
      </c>
      <c r="AD81">
        <v>36.520000000000003</v>
      </c>
      <c r="AE81">
        <v>48.44</v>
      </c>
      <c r="AF81">
        <v>38.26</v>
      </c>
      <c r="AG81">
        <v>39.26</v>
      </c>
      <c r="AH81">
        <v>136.13999999999999</v>
      </c>
      <c r="AI81">
        <v>47.54</v>
      </c>
      <c r="AJ81">
        <v>0</v>
      </c>
      <c r="AK81">
        <v>49.98</v>
      </c>
      <c r="AL81">
        <v>24.81</v>
      </c>
      <c r="AM81">
        <v>15.34</v>
      </c>
      <c r="AN81">
        <v>0</v>
      </c>
      <c r="AO81">
        <v>8.73</v>
      </c>
      <c r="AP81">
        <v>12.55</v>
      </c>
      <c r="AQ81">
        <v>60.38</v>
      </c>
      <c r="AR81">
        <v>8.57</v>
      </c>
      <c r="AS81">
        <v>8.49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2437.1400000000008</v>
      </c>
    </row>
    <row r="82" spans="1:117">
      <c r="A82" t="s">
        <v>124</v>
      </c>
      <c r="B82">
        <v>0</v>
      </c>
      <c r="C82">
        <v>0</v>
      </c>
      <c r="D82">
        <v>16.71</v>
      </c>
      <c r="E82">
        <v>0</v>
      </c>
      <c r="F82">
        <v>0</v>
      </c>
      <c r="G82">
        <v>66.37</v>
      </c>
      <c r="H82">
        <v>0</v>
      </c>
      <c r="I82">
        <v>0</v>
      </c>
      <c r="J82">
        <v>38.28</v>
      </c>
      <c r="K82">
        <v>331.36</v>
      </c>
      <c r="L82">
        <v>229.14</v>
      </c>
      <c r="M82">
        <v>44.62</v>
      </c>
      <c r="N82">
        <v>115.21</v>
      </c>
      <c r="O82">
        <v>120.6</v>
      </c>
      <c r="P82">
        <v>123.69</v>
      </c>
      <c r="Q82">
        <v>19.95</v>
      </c>
      <c r="R82">
        <v>41.13</v>
      </c>
      <c r="S82">
        <v>0</v>
      </c>
      <c r="T82">
        <v>0</v>
      </c>
      <c r="U82">
        <v>403.8</v>
      </c>
      <c r="V82">
        <v>20.18</v>
      </c>
      <c r="W82">
        <v>43.58</v>
      </c>
      <c r="X82">
        <v>143.87</v>
      </c>
      <c r="Y82">
        <v>0</v>
      </c>
      <c r="Z82">
        <v>18.98</v>
      </c>
      <c r="AA82">
        <v>40.89</v>
      </c>
      <c r="AB82">
        <v>39.57</v>
      </c>
      <c r="AC82">
        <v>29.65</v>
      </c>
      <c r="AD82">
        <v>36.520000000000003</v>
      </c>
      <c r="AE82">
        <v>48.44</v>
      </c>
      <c r="AF82">
        <v>38.26</v>
      </c>
      <c r="AG82">
        <v>39.26</v>
      </c>
      <c r="AH82">
        <v>136.13999999999999</v>
      </c>
      <c r="AI82">
        <v>13.58</v>
      </c>
      <c r="AJ82">
        <v>0</v>
      </c>
      <c r="AK82">
        <v>49.98</v>
      </c>
      <c r="AL82">
        <v>24.81</v>
      </c>
      <c r="AM82">
        <v>15.34</v>
      </c>
      <c r="AN82">
        <v>0</v>
      </c>
      <c r="AO82">
        <v>9.07</v>
      </c>
      <c r="AP82">
        <v>12.55</v>
      </c>
      <c r="AQ82">
        <v>60.38</v>
      </c>
      <c r="AR82">
        <v>8.57</v>
      </c>
      <c r="AS82">
        <v>8.49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2403.5200000000009</v>
      </c>
    </row>
    <row r="83" spans="1:117">
      <c r="A83" t="s">
        <v>125</v>
      </c>
      <c r="B83">
        <v>0</v>
      </c>
      <c r="C83">
        <v>0</v>
      </c>
      <c r="D83">
        <v>16.71</v>
      </c>
      <c r="E83">
        <v>0</v>
      </c>
      <c r="F83">
        <v>0</v>
      </c>
      <c r="G83">
        <v>49.47</v>
      </c>
      <c r="H83">
        <v>0</v>
      </c>
      <c r="I83">
        <v>0</v>
      </c>
      <c r="J83">
        <v>38.28</v>
      </c>
      <c r="K83">
        <v>331.36</v>
      </c>
      <c r="L83">
        <v>229.14</v>
      </c>
      <c r="M83">
        <v>44.62</v>
      </c>
      <c r="N83">
        <v>115.21</v>
      </c>
      <c r="O83">
        <v>120.6</v>
      </c>
      <c r="P83">
        <v>123.69</v>
      </c>
      <c r="Q83">
        <v>19.95</v>
      </c>
      <c r="R83">
        <v>41.13</v>
      </c>
      <c r="S83">
        <v>0</v>
      </c>
      <c r="T83">
        <v>0</v>
      </c>
      <c r="U83">
        <v>403.8</v>
      </c>
      <c r="V83">
        <v>20.18</v>
      </c>
      <c r="W83">
        <v>43.58</v>
      </c>
      <c r="X83">
        <v>143.87</v>
      </c>
      <c r="Y83">
        <v>0</v>
      </c>
      <c r="Z83">
        <v>18.98</v>
      </c>
      <c r="AA83">
        <v>40.89</v>
      </c>
      <c r="AB83">
        <v>39.57</v>
      </c>
      <c r="AC83">
        <v>29.65</v>
      </c>
      <c r="AD83">
        <v>36.520000000000003</v>
      </c>
      <c r="AE83">
        <v>48.44</v>
      </c>
      <c r="AF83">
        <v>38.26</v>
      </c>
      <c r="AG83">
        <v>39.26</v>
      </c>
      <c r="AH83">
        <v>136.13999999999999</v>
      </c>
      <c r="AI83">
        <v>2.4700000000000002</v>
      </c>
      <c r="AJ83">
        <v>0</v>
      </c>
      <c r="AK83">
        <v>49.98</v>
      </c>
      <c r="AL83">
        <v>39.46</v>
      </c>
      <c r="AM83">
        <v>11.64</v>
      </c>
      <c r="AN83">
        <v>0</v>
      </c>
      <c r="AO83">
        <v>9.4700000000000006</v>
      </c>
      <c r="AP83">
        <v>12.55</v>
      </c>
      <c r="AQ83">
        <v>60.38</v>
      </c>
      <c r="AR83">
        <v>16.059999999999999</v>
      </c>
      <c r="AS83">
        <v>8.49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2394.35</v>
      </c>
    </row>
    <row r="84" spans="1:117">
      <c r="A84" t="s">
        <v>126</v>
      </c>
      <c r="B84">
        <v>0</v>
      </c>
      <c r="C84">
        <v>0</v>
      </c>
      <c r="D84">
        <v>16.71</v>
      </c>
      <c r="E84">
        <v>0</v>
      </c>
      <c r="F84">
        <v>0</v>
      </c>
      <c r="G84">
        <v>49.47</v>
      </c>
      <c r="H84">
        <v>0</v>
      </c>
      <c r="I84">
        <v>0</v>
      </c>
      <c r="J84">
        <v>38.28</v>
      </c>
      <c r="K84">
        <v>331.36</v>
      </c>
      <c r="L84">
        <v>229.14</v>
      </c>
      <c r="M84">
        <v>44.62</v>
      </c>
      <c r="N84">
        <v>115.21</v>
      </c>
      <c r="O84">
        <v>120.6</v>
      </c>
      <c r="P84">
        <v>123.69</v>
      </c>
      <c r="Q84">
        <v>19.95</v>
      </c>
      <c r="R84">
        <v>41.13</v>
      </c>
      <c r="S84">
        <v>0</v>
      </c>
      <c r="T84">
        <v>0</v>
      </c>
      <c r="U84">
        <v>403.8</v>
      </c>
      <c r="V84">
        <v>20.18</v>
      </c>
      <c r="W84">
        <v>43.58</v>
      </c>
      <c r="X84">
        <v>143.87</v>
      </c>
      <c r="Y84">
        <v>0</v>
      </c>
      <c r="Z84">
        <v>6.33</v>
      </c>
      <c r="AA84">
        <v>27.26</v>
      </c>
      <c r="AB84">
        <v>24.57</v>
      </c>
      <c r="AC84">
        <v>18.78</v>
      </c>
      <c r="AD84">
        <v>26.66</v>
      </c>
      <c r="AE84">
        <v>47.95</v>
      </c>
      <c r="AF84">
        <v>19.13</v>
      </c>
      <c r="AG84">
        <v>39.26</v>
      </c>
      <c r="AH84">
        <v>113.45</v>
      </c>
      <c r="AI84">
        <v>0</v>
      </c>
      <c r="AJ84">
        <v>0</v>
      </c>
      <c r="AK84">
        <v>49.98</v>
      </c>
      <c r="AL84">
        <v>77.010000000000005</v>
      </c>
      <c r="AM84">
        <v>7.76</v>
      </c>
      <c r="AN84">
        <v>0</v>
      </c>
      <c r="AO84">
        <v>9.58</v>
      </c>
      <c r="AP84">
        <v>11.19</v>
      </c>
      <c r="AQ84">
        <v>60.38</v>
      </c>
      <c r="AR84">
        <v>16.059999999999999</v>
      </c>
      <c r="AS84">
        <v>8.49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2319.9800000000005</v>
      </c>
    </row>
    <row r="85" spans="1:117">
      <c r="A85" t="s">
        <v>127</v>
      </c>
      <c r="B85">
        <v>0</v>
      </c>
      <c r="C85">
        <v>0</v>
      </c>
      <c r="D85">
        <v>16.71</v>
      </c>
      <c r="E85">
        <v>0</v>
      </c>
      <c r="F85">
        <v>0</v>
      </c>
      <c r="G85">
        <v>20.36</v>
      </c>
      <c r="H85">
        <v>0</v>
      </c>
      <c r="I85">
        <v>0</v>
      </c>
      <c r="J85">
        <v>38.28</v>
      </c>
      <c r="K85">
        <v>331.36</v>
      </c>
      <c r="L85">
        <v>229.14</v>
      </c>
      <c r="M85">
        <v>44.62</v>
      </c>
      <c r="N85">
        <v>115.21</v>
      </c>
      <c r="O85">
        <v>120.6</v>
      </c>
      <c r="P85">
        <v>123.69</v>
      </c>
      <c r="Q85">
        <v>19.95</v>
      </c>
      <c r="R85">
        <v>35.28</v>
      </c>
      <c r="S85">
        <v>0</v>
      </c>
      <c r="T85">
        <v>0</v>
      </c>
      <c r="U85">
        <v>403.8</v>
      </c>
      <c r="V85">
        <v>20.18</v>
      </c>
      <c r="W85">
        <v>43.58</v>
      </c>
      <c r="X85">
        <v>143.87</v>
      </c>
      <c r="Y85">
        <v>0</v>
      </c>
      <c r="Z85">
        <v>6.33</v>
      </c>
      <c r="AA85">
        <v>27.26</v>
      </c>
      <c r="AB85">
        <v>24.57</v>
      </c>
      <c r="AC85">
        <v>18.78</v>
      </c>
      <c r="AD85">
        <v>26.66</v>
      </c>
      <c r="AE85">
        <v>47.95</v>
      </c>
      <c r="AF85">
        <v>8.6</v>
      </c>
      <c r="AG85">
        <v>39.26</v>
      </c>
      <c r="AH85">
        <v>90.76</v>
      </c>
      <c r="AI85">
        <v>0</v>
      </c>
      <c r="AJ85">
        <v>0</v>
      </c>
      <c r="AK85">
        <v>49.98</v>
      </c>
      <c r="AL85">
        <v>77.010000000000005</v>
      </c>
      <c r="AM85">
        <v>7.76</v>
      </c>
      <c r="AN85">
        <v>0</v>
      </c>
      <c r="AO85">
        <v>9.8699999999999992</v>
      </c>
      <c r="AP85">
        <v>11.19</v>
      </c>
      <c r="AQ85">
        <v>60.38</v>
      </c>
      <c r="AR85">
        <v>49.27</v>
      </c>
      <c r="AS85">
        <v>8.49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2285.3000000000002</v>
      </c>
    </row>
    <row r="86" spans="1:117">
      <c r="A86" t="s">
        <v>128</v>
      </c>
      <c r="B86">
        <v>0</v>
      </c>
      <c r="C86">
        <v>0</v>
      </c>
      <c r="D86">
        <v>16.71</v>
      </c>
      <c r="E86">
        <v>0</v>
      </c>
      <c r="F86">
        <v>0</v>
      </c>
      <c r="G86">
        <v>20.36</v>
      </c>
      <c r="H86">
        <v>0</v>
      </c>
      <c r="I86">
        <v>0</v>
      </c>
      <c r="J86">
        <v>38.28</v>
      </c>
      <c r="K86">
        <v>331.36</v>
      </c>
      <c r="L86">
        <v>229.14</v>
      </c>
      <c r="M86">
        <v>44.62</v>
      </c>
      <c r="N86">
        <v>115.21</v>
      </c>
      <c r="O86">
        <v>120.6</v>
      </c>
      <c r="P86">
        <v>123.69</v>
      </c>
      <c r="Q86">
        <v>19.95</v>
      </c>
      <c r="R86">
        <v>32.57</v>
      </c>
      <c r="S86">
        <v>0</v>
      </c>
      <c r="T86">
        <v>0</v>
      </c>
      <c r="U86">
        <v>403.8</v>
      </c>
      <c r="V86">
        <v>20.18</v>
      </c>
      <c r="W86">
        <v>43.58</v>
      </c>
      <c r="X86">
        <v>143.87</v>
      </c>
      <c r="Y86">
        <v>0</v>
      </c>
      <c r="Z86">
        <v>6.33</v>
      </c>
      <c r="AA86">
        <v>27.26</v>
      </c>
      <c r="AB86">
        <v>24.57</v>
      </c>
      <c r="AC86">
        <v>18.78</v>
      </c>
      <c r="AD86">
        <v>26.66</v>
      </c>
      <c r="AE86">
        <v>47.95</v>
      </c>
      <c r="AF86">
        <v>8.6</v>
      </c>
      <c r="AG86">
        <v>39.26</v>
      </c>
      <c r="AH86">
        <v>90.76</v>
      </c>
      <c r="AI86">
        <v>0</v>
      </c>
      <c r="AJ86">
        <v>0</v>
      </c>
      <c r="AK86">
        <v>49.98</v>
      </c>
      <c r="AL86">
        <v>77.010000000000005</v>
      </c>
      <c r="AM86">
        <v>7.76</v>
      </c>
      <c r="AN86">
        <v>0</v>
      </c>
      <c r="AO86">
        <v>9.9499999999999993</v>
      </c>
      <c r="AP86">
        <v>11.19</v>
      </c>
      <c r="AQ86">
        <v>60.38</v>
      </c>
      <c r="AR86">
        <v>49.27</v>
      </c>
      <c r="AS86">
        <v>8.49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2282.67</v>
      </c>
    </row>
    <row r="87" spans="1:117">
      <c r="A87" t="s">
        <v>129</v>
      </c>
      <c r="B87">
        <v>0</v>
      </c>
      <c r="C87">
        <v>0</v>
      </c>
      <c r="D87">
        <v>16.71</v>
      </c>
      <c r="E87">
        <v>0</v>
      </c>
      <c r="F87">
        <v>0</v>
      </c>
      <c r="G87">
        <v>20.36</v>
      </c>
      <c r="H87">
        <v>0</v>
      </c>
      <c r="I87">
        <v>0</v>
      </c>
      <c r="J87">
        <v>38.28</v>
      </c>
      <c r="K87">
        <v>331.36</v>
      </c>
      <c r="L87">
        <v>229.14</v>
      </c>
      <c r="M87">
        <v>44.62</v>
      </c>
      <c r="N87">
        <v>115.21</v>
      </c>
      <c r="O87">
        <v>120.6</v>
      </c>
      <c r="P87">
        <v>123.69</v>
      </c>
      <c r="Q87">
        <v>19.95</v>
      </c>
      <c r="R87">
        <v>32.57</v>
      </c>
      <c r="S87">
        <v>0</v>
      </c>
      <c r="T87">
        <v>0</v>
      </c>
      <c r="U87">
        <v>403.8</v>
      </c>
      <c r="V87">
        <v>20.18</v>
      </c>
      <c r="W87">
        <v>43.58</v>
      </c>
      <c r="X87">
        <v>143.87</v>
      </c>
      <c r="Y87">
        <v>0</v>
      </c>
      <c r="Z87">
        <v>6.33</v>
      </c>
      <c r="AA87">
        <v>27.26</v>
      </c>
      <c r="AB87">
        <v>24.57</v>
      </c>
      <c r="AC87">
        <v>18.78</v>
      </c>
      <c r="AD87">
        <v>17.68</v>
      </c>
      <c r="AE87">
        <v>47.95</v>
      </c>
      <c r="AF87">
        <v>8.6</v>
      </c>
      <c r="AG87">
        <v>39.26</v>
      </c>
      <c r="AH87">
        <v>90.76</v>
      </c>
      <c r="AI87">
        <v>0</v>
      </c>
      <c r="AJ87">
        <v>0</v>
      </c>
      <c r="AK87">
        <v>49.98</v>
      </c>
      <c r="AL87">
        <v>77.010000000000005</v>
      </c>
      <c r="AM87">
        <v>7.76</v>
      </c>
      <c r="AN87">
        <v>0</v>
      </c>
      <c r="AO87">
        <v>10.039999999999999</v>
      </c>
      <c r="AP87">
        <v>11.19</v>
      </c>
      <c r="AQ87">
        <v>60.38</v>
      </c>
      <c r="AR87">
        <v>12.85</v>
      </c>
      <c r="AS87">
        <v>8.49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2237.36</v>
      </c>
    </row>
    <row r="88" spans="1:117">
      <c r="A88" t="s">
        <v>130</v>
      </c>
      <c r="B88">
        <v>0</v>
      </c>
      <c r="C88">
        <v>0</v>
      </c>
      <c r="D88">
        <v>16.71</v>
      </c>
      <c r="E88">
        <v>0</v>
      </c>
      <c r="F88">
        <v>0</v>
      </c>
      <c r="G88">
        <v>20.36</v>
      </c>
      <c r="H88">
        <v>0</v>
      </c>
      <c r="I88">
        <v>0</v>
      </c>
      <c r="J88">
        <v>38.28</v>
      </c>
      <c r="K88">
        <v>331.36</v>
      </c>
      <c r="L88">
        <v>229.14</v>
      </c>
      <c r="M88">
        <v>44.62</v>
      </c>
      <c r="N88">
        <v>115.21</v>
      </c>
      <c r="O88">
        <v>120.6</v>
      </c>
      <c r="P88">
        <v>123.69</v>
      </c>
      <c r="Q88">
        <v>19.95</v>
      </c>
      <c r="R88">
        <v>32.57</v>
      </c>
      <c r="S88">
        <v>0</v>
      </c>
      <c r="T88">
        <v>0</v>
      </c>
      <c r="U88">
        <v>403.8</v>
      </c>
      <c r="V88">
        <v>20.18</v>
      </c>
      <c r="W88">
        <v>43.58</v>
      </c>
      <c r="X88">
        <v>143.87</v>
      </c>
      <c r="Y88">
        <v>0</v>
      </c>
      <c r="Z88">
        <v>6.33</v>
      </c>
      <c r="AA88">
        <v>27.26</v>
      </c>
      <c r="AB88">
        <v>11.64</v>
      </c>
      <c r="AC88">
        <v>9.39</v>
      </c>
      <c r="AD88">
        <v>17.68</v>
      </c>
      <c r="AE88">
        <v>47.95</v>
      </c>
      <c r="AF88">
        <v>8.6</v>
      </c>
      <c r="AG88">
        <v>39.26</v>
      </c>
      <c r="AH88">
        <v>90.76</v>
      </c>
      <c r="AI88">
        <v>0</v>
      </c>
      <c r="AJ88">
        <v>0</v>
      </c>
      <c r="AK88">
        <v>49.98</v>
      </c>
      <c r="AL88">
        <v>27.06</v>
      </c>
      <c r="AM88">
        <v>7.76</v>
      </c>
      <c r="AN88">
        <v>0</v>
      </c>
      <c r="AO88">
        <v>10.16</v>
      </c>
      <c r="AP88">
        <v>11.19</v>
      </c>
      <c r="AQ88">
        <v>60.38</v>
      </c>
      <c r="AR88">
        <v>10.71</v>
      </c>
      <c r="AS88">
        <v>8.49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2163.0700000000002</v>
      </c>
    </row>
    <row r="89" spans="1:117">
      <c r="A89" t="s">
        <v>131</v>
      </c>
      <c r="B89">
        <v>0</v>
      </c>
      <c r="C89">
        <v>0</v>
      </c>
      <c r="D89">
        <v>16.71</v>
      </c>
      <c r="E89">
        <v>0</v>
      </c>
      <c r="F89">
        <v>0</v>
      </c>
      <c r="G89">
        <v>20.36</v>
      </c>
      <c r="H89">
        <v>0</v>
      </c>
      <c r="I89">
        <v>0</v>
      </c>
      <c r="J89">
        <v>38.28</v>
      </c>
      <c r="K89">
        <v>331.36</v>
      </c>
      <c r="L89">
        <v>229.14</v>
      </c>
      <c r="M89">
        <v>44.62</v>
      </c>
      <c r="N89">
        <v>115.21</v>
      </c>
      <c r="O89">
        <v>120.6</v>
      </c>
      <c r="P89">
        <v>123.69</v>
      </c>
      <c r="Q89">
        <v>19.95</v>
      </c>
      <c r="R89">
        <v>32.57</v>
      </c>
      <c r="S89">
        <v>0</v>
      </c>
      <c r="T89">
        <v>0</v>
      </c>
      <c r="U89">
        <v>403.8</v>
      </c>
      <c r="V89">
        <v>20.18</v>
      </c>
      <c r="W89">
        <v>43.58</v>
      </c>
      <c r="X89">
        <v>143.87</v>
      </c>
      <c r="Y89">
        <v>0</v>
      </c>
      <c r="Z89">
        <v>6.33</v>
      </c>
      <c r="AA89">
        <v>27.26</v>
      </c>
      <c r="AB89">
        <v>11.64</v>
      </c>
      <c r="AC89">
        <v>9.39</v>
      </c>
      <c r="AD89">
        <v>17.68</v>
      </c>
      <c r="AE89">
        <v>47.95</v>
      </c>
      <c r="AF89">
        <v>8.6</v>
      </c>
      <c r="AG89">
        <v>39.26</v>
      </c>
      <c r="AH89">
        <v>90.76</v>
      </c>
      <c r="AI89">
        <v>0</v>
      </c>
      <c r="AJ89">
        <v>0</v>
      </c>
      <c r="AK89">
        <v>49.98</v>
      </c>
      <c r="AL89">
        <v>25.36</v>
      </c>
      <c r="AM89">
        <v>7.76</v>
      </c>
      <c r="AN89">
        <v>0</v>
      </c>
      <c r="AO89">
        <v>10.29</v>
      </c>
      <c r="AP89">
        <v>11.19</v>
      </c>
      <c r="AQ89">
        <v>60.38</v>
      </c>
      <c r="AR89">
        <v>10.71</v>
      </c>
      <c r="AS89">
        <v>8.49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2161.5000000000005</v>
      </c>
    </row>
    <row r="90" spans="1:117">
      <c r="A90" t="s">
        <v>132</v>
      </c>
      <c r="B90">
        <v>0</v>
      </c>
      <c r="C90">
        <v>0</v>
      </c>
      <c r="D90">
        <v>16.71</v>
      </c>
      <c r="E90">
        <v>0</v>
      </c>
      <c r="F90">
        <v>0</v>
      </c>
      <c r="G90">
        <v>49.47</v>
      </c>
      <c r="H90">
        <v>0</v>
      </c>
      <c r="I90">
        <v>0</v>
      </c>
      <c r="J90">
        <v>38.28</v>
      </c>
      <c r="K90">
        <v>331.36</v>
      </c>
      <c r="L90">
        <v>229.14</v>
      </c>
      <c r="M90">
        <v>44.62</v>
      </c>
      <c r="N90">
        <v>115.21</v>
      </c>
      <c r="O90">
        <v>120.6</v>
      </c>
      <c r="P90">
        <v>123.69</v>
      </c>
      <c r="Q90">
        <v>19.95</v>
      </c>
      <c r="R90">
        <v>32.57</v>
      </c>
      <c r="S90">
        <v>0</v>
      </c>
      <c r="T90">
        <v>0</v>
      </c>
      <c r="U90">
        <v>403.8</v>
      </c>
      <c r="V90">
        <v>20.18</v>
      </c>
      <c r="W90">
        <v>43.58</v>
      </c>
      <c r="X90">
        <v>143.87</v>
      </c>
      <c r="Y90">
        <v>0</v>
      </c>
      <c r="Z90">
        <v>6.33</v>
      </c>
      <c r="AA90">
        <v>27.26</v>
      </c>
      <c r="AB90">
        <v>11.64</v>
      </c>
      <c r="AC90">
        <v>9.39</v>
      </c>
      <c r="AD90">
        <v>17.68</v>
      </c>
      <c r="AE90">
        <v>47.95</v>
      </c>
      <c r="AF90">
        <v>8.6</v>
      </c>
      <c r="AG90">
        <v>39.26</v>
      </c>
      <c r="AH90">
        <v>90.76</v>
      </c>
      <c r="AI90">
        <v>0</v>
      </c>
      <c r="AJ90">
        <v>0</v>
      </c>
      <c r="AK90">
        <v>49.98</v>
      </c>
      <c r="AL90">
        <v>25.36</v>
      </c>
      <c r="AM90">
        <v>7.76</v>
      </c>
      <c r="AN90">
        <v>0</v>
      </c>
      <c r="AO90">
        <v>10.41</v>
      </c>
      <c r="AP90">
        <v>11.19</v>
      </c>
      <c r="AQ90">
        <v>60.38</v>
      </c>
      <c r="AR90">
        <v>10.71</v>
      </c>
      <c r="AS90">
        <v>8.49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2190.7300000000005</v>
      </c>
    </row>
    <row r="91" spans="1:117">
      <c r="A91" t="s">
        <v>133</v>
      </c>
      <c r="B91">
        <v>0</v>
      </c>
      <c r="C91">
        <v>0</v>
      </c>
      <c r="D91">
        <v>16.71</v>
      </c>
      <c r="E91">
        <v>0</v>
      </c>
      <c r="F91">
        <v>0</v>
      </c>
      <c r="G91">
        <v>49.47</v>
      </c>
      <c r="H91">
        <v>0</v>
      </c>
      <c r="I91">
        <v>0</v>
      </c>
      <c r="J91">
        <v>38.28</v>
      </c>
      <c r="K91">
        <v>331.36</v>
      </c>
      <c r="L91">
        <v>229.14</v>
      </c>
      <c r="M91">
        <v>44.62</v>
      </c>
      <c r="N91">
        <v>115.21</v>
      </c>
      <c r="O91">
        <v>120.6</v>
      </c>
      <c r="P91">
        <v>123.69</v>
      </c>
      <c r="Q91">
        <v>19.95</v>
      </c>
      <c r="R91">
        <v>32.57</v>
      </c>
      <c r="S91">
        <v>0</v>
      </c>
      <c r="T91">
        <v>0</v>
      </c>
      <c r="U91">
        <v>403.8</v>
      </c>
      <c r="V91">
        <v>20.18</v>
      </c>
      <c r="W91">
        <v>43.58</v>
      </c>
      <c r="X91">
        <v>143.87</v>
      </c>
      <c r="Y91">
        <v>0</v>
      </c>
      <c r="Z91">
        <v>0</v>
      </c>
      <c r="AA91">
        <v>40.89</v>
      </c>
      <c r="AB91">
        <v>11.64</v>
      </c>
      <c r="AC91">
        <v>9.39</v>
      </c>
      <c r="AD91">
        <v>17.68</v>
      </c>
      <c r="AE91">
        <v>47.95</v>
      </c>
      <c r="AF91">
        <v>8.6</v>
      </c>
      <c r="AG91">
        <v>39.26</v>
      </c>
      <c r="AH91">
        <v>90.76</v>
      </c>
      <c r="AI91">
        <v>0</v>
      </c>
      <c r="AJ91">
        <v>0</v>
      </c>
      <c r="AK91">
        <v>49.98</v>
      </c>
      <c r="AL91">
        <v>25.36</v>
      </c>
      <c r="AM91">
        <v>7.76</v>
      </c>
      <c r="AN91">
        <v>0</v>
      </c>
      <c r="AO91">
        <v>10.58</v>
      </c>
      <c r="AP91">
        <v>11.19</v>
      </c>
      <c r="AQ91">
        <v>60.38</v>
      </c>
      <c r="AR91">
        <v>10.71</v>
      </c>
      <c r="AS91">
        <v>8.49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2198.2000000000007</v>
      </c>
    </row>
    <row r="92" spans="1:117">
      <c r="A92" t="s">
        <v>134</v>
      </c>
      <c r="B92">
        <v>0</v>
      </c>
      <c r="C92">
        <v>0</v>
      </c>
      <c r="D92">
        <v>16.71</v>
      </c>
      <c r="E92">
        <v>0</v>
      </c>
      <c r="F92">
        <v>0</v>
      </c>
      <c r="G92">
        <v>49.47</v>
      </c>
      <c r="H92">
        <v>0</v>
      </c>
      <c r="I92">
        <v>0</v>
      </c>
      <c r="J92">
        <v>38.28</v>
      </c>
      <c r="K92">
        <v>331.36</v>
      </c>
      <c r="L92">
        <v>229.14</v>
      </c>
      <c r="M92">
        <v>44.62</v>
      </c>
      <c r="N92">
        <v>115.21</v>
      </c>
      <c r="O92">
        <v>120.6</v>
      </c>
      <c r="P92">
        <v>123.69</v>
      </c>
      <c r="Q92">
        <v>19.95</v>
      </c>
      <c r="R92">
        <v>32.57</v>
      </c>
      <c r="S92">
        <v>0</v>
      </c>
      <c r="T92">
        <v>0</v>
      </c>
      <c r="U92">
        <v>403.8</v>
      </c>
      <c r="V92">
        <v>20.18</v>
      </c>
      <c r="W92">
        <v>43.58</v>
      </c>
      <c r="X92">
        <v>143.87</v>
      </c>
      <c r="Y92">
        <v>0</v>
      </c>
      <c r="Z92">
        <v>0</v>
      </c>
      <c r="AA92">
        <v>40.89</v>
      </c>
      <c r="AB92">
        <v>11.64</v>
      </c>
      <c r="AC92">
        <v>9.39</v>
      </c>
      <c r="AD92">
        <v>17.68</v>
      </c>
      <c r="AE92">
        <v>47.95</v>
      </c>
      <c r="AF92">
        <v>8.6</v>
      </c>
      <c r="AG92">
        <v>39.26</v>
      </c>
      <c r="AH92">
        <v>68.069999999999993</v>
      </c>
      <c r="AI92">
        <v>0</v>
      </c>
      <c r="AJ92">
        <v>0</v>
      </c>
      <c r="AK92">
        <v>49.98</v>
      </c>
      <c r="AL92">
        <v>25.36</v>
      </c>
      <c r="AM92">
        <v>7.76</v>
      </c>
      <c r="AN92">
        <v>0</v>
      </c>
      <c r="AO92">
        <v>10.61</v>
      </c>
      <c r="AP92">
        <v>11.19</v>
      </c>
      <c r="AQ92">
        <v>60.38</v>
      </c>
      <c r="AR92">
        <v>16.059999999999999</v>
      </c>
      <c r="AS92">
        <v>8.49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2180.8900000000008</v>
      </c>
    </row>
    <row r="93" spans="1:117">
      <c r="A93" t="s">
        <v>135</v>
      </c>
      <c r="B93">
        <v>0</v>
      </c>
      <c r="C93">
        <v>0</v>
      </c>
      <c r="D93">
        <v>5.12</v>
      </c>
      <c r="E93">
        <v>0</v>
      </c>
      <c r="F93">
        <v>0</v>
      </c>
      <c r="G93">
        <v>20.36</v>
      </c>
      <c r="H93">
        <v>0</v>
      </c>
      <c r="I93">
        <v>0</v>
      </c>
      <c r="J93">
        <v>11.75</v>
      </c>
      <c r="K93">
        <v>331.36</v>
      </c>
      <c r="L93">
        <v>229.14</v>
      </c>
      <c r="M93">
        <v>44.62</v>
      </c>
      <c r="N93">
        <v>115.21</v>
      </c>
      <c r="O93">
        <v>120.6</v>
      </c>
      <c r="P93">
        <v>123.69</v>
      </c>
      <c r="Q93">
        <v>19.95</v>
      </c>
      <c r="R93">
        <v>32.57</v>
      </c>
      <c r="S93">
        <v>0</v>
      </c>
      <c r="T93">
        <v>0</v>
      </c>
      <c r="U93">
        <v>403.8</v>
      </c>
      <c r="V93">
        <v>20.18</v>
      </c>
      <c r="W93">
        <v>43.58</v>
      </c>
      <c r="X93">
        <v>143.87</v>
      </c>
      <c r="Y93">
        <v>0</v>
      </c>
      <c r="Z93">
        <v>0</v>
      </c>
      <c r="AA93">
        <v>40.89</v>
      </c>
      <c r="AB93">
        <v>11.64</v>
      </c>
      <c r="AC93">
        <v>9.39</v>
      </c>
      <c r="AD93">
        <v>17.68</v>
      </c>
      <c r="AE93">
        <v>47.95</v>
      </c>
      <c r="AF93">
        <v>8.6</v>
      </c>
      <c r="AG93">
        <v>39.26</v>
      </c>
      <c r="AH93">
        <v>68.069999999999993</v>
      </c>
      <c r="AI93">
        <v>0</v>
      </c>
      <c r="AJ93">
        <v>0</v>
      </c>
      <c r="AK93">
        <v>49.98</v>
      </c>
      <c r="AL93">
        <v>25.36</v>
      </c>
      <c r="AM93">
        <v>7.76</v>
      </c>
      <c r="AN93">
        <v>0</v>
      </c>
      <c r="AO93">
        <v>10.67</v>
      </c>
      <c r="AP93">
        <v>11.19</v>
      </c>
      <c r="AQ93">
        <v>60.38</v>
      </c>
      <c r="AR93">
        <v>16.059999999999999</v>
      </c>
      <c r="AS93">
        <v>8.49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2113.7200000000003</v>
      </c>
    </row>
    <row r="94" spans="1:117">
      <c r="A94" t="s">
        <v>136</v>
      </c>
      <c r="B94">
        <v>0</v>
      </c>
      <c r="C94">
        <v>0</v>
      </c>
      <c r="D94">
        <v>5.12</v>
      </c>
      <c r="E94">
        <v>0</v>
      </c>
      <c r="F94">
        <v>0</v>
      </c>
      <c r="G94">
        <v>20.36</v>
      </c>
      <c r="H94">
        <v>0</v>
      </c>
      <c r="I94">
        <v>0</v>
      </c>
      <c r="J94">
        <v>11.75</v>
      </c>
      <c r="K94">
        <v>331.36</v>
      </c>
      <c r="L94">
        <v>229.14</v>
      </c>
      <c r="M94">
        <v>44.62</v>
      </c>
      <c r="N94">
        <v>115.21</v>
      </c>
      <c r="O94">
        <v>120.6</v>
      </c>
      <c r="P94">
        <v>123.69</v>
      </c>
      <c r="Q94">
        <v>19.95</v>
      </c>
      <c r="R94">
        <v>32.57</v>
      </c>
      <c r="S94">
        <v>0</v>
      </c>
      <c r="T94">
        <v>0</v>
      </c>
      <c r="U94">
        <v>403.8</v>
      </c>
      <c r="V94">
        <v>20.18</v>
      </c>
      <c r="W94">
        <v>43.58</v>
      </c>
      <c r="X94">
        <v>143.87</v>
      </c>
      <c r="Y94">
        <v>0</v>
      </c>
      <c r="Z94">
        <v>0</v>
      </c>
      <c r="AA94">
        <v>40.89</v>
      </c>
      <c r="AB94">
        <v>11.64</v>
      </c>
      <c r="AC94">
        <v>9.39</v>
      </c>
      <c r="AD94">
        <v>17.68</v>
      </c>
      <c r="AE94">
        <v>47.95</v>
      </c>
      <c r="AF94">
        <v>8.6</v>
      </c>
      <c r="AG94">
        <v>39.26</v>
      </c>
      <c r="AH94">
        <v>68.069999999999993</v>
      </c>
      <c r="AI94">
        <v>0</v>
      </c>
      <c r="AJ94">
        <v>0</v>
      </c>
      <c r="AK94">
        <v>49.98</v>
      </c>
      <c r="AL94">
        <v>25.36</v>
      </c>
      <c r="AM94">
        <v>7.76</v>
      </c>
      <c r="AN94">
        <v>0</v>
      </c>
      <c r="AO94">
        <v>10.61</v>
      </c>
      <c r="AP94">
        <v>11.19</v>
      </c>
      <c r="AQ94">
        <v>60.38</v>
      </c>
      <c r="AR94">
        <v>16.059999999999999</v>
      </c>
      <c r="AS94">
        <v>8.49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2113.6600000000003</v>
      </c>
    </row>
    <row r="95" spans="1:117">
      <c r="A95" t="s">
        <v>137</v>
      </c>
      <c r="B95">
        <v>0</v>
      </c>
      <c r="C95">
        <v>0</v>
      </c>
      <c r="D95">
        <v>5.12</v>
      </c>
      <c r="E95">
        <v>0</v>
      </c>
      <c r="F95">
        <v>0</v>
      </c>
      <c r="G95">
        <v>20.36</v>
      </c>
      <c r="H95">
        <v>0</v>
      </c>
      <c r="I95">
        <v>0</v>
      </c>
      <c r="J95">
        <v>11.75</v>
      </c>
      <c r="K95">
        <v>302.44</v>
      </c>
      <c r="L95">
        <v>229.14</v>
      </c>
      <c r="M95">
        <v>44.62</v>
      </c>
      <c r="N95">
        <v>115.21</v>
      </c>
      <c r="O95">
        <v>120.6</v>
      </c>
      <c r="P95">
        <v>123.69</v>
      </c>
      <c r="Q95">
        <v>19.95</v>
      </c>
      <c r="R95">
        <v>32.57</v>
      </c>
      <c r="S95">
        <v>0</v>
      </c>
      <c r="T95">
        <v>0</v>
      </c>
      <c r="U95">
        <v>332.86</v>
      </c>
      <c r="V95">
        <v>20.18</v>
      </c>
      <c r="W95">
        <v>43.58</v>
      </c>
      <c r="X95">
        <v>143.87</v>
      </c>
      <c r="Y95">
        <v>0</v>
      </c>
      <c r="Z95">
        <v>0</v>
      </c>
      <c r="AA95">
        <v>27.26</v>
      </c>
      <c r="AB95">
        <v>11.64</v>
      </c>
      <c r="AC95">
        <v>9.39</v>
      </c>
      <c r="AD95">
        <v>17.68</v>
      </c>
      <c r="AE95">
        <v>47.95</v>
      </c>
      <c r="AF95">
        <v>8.6</v>
      </c>
      <c r="AG95">
        <v>39.26</v>
      </c>
      <c r="AH95">
        <v>68.069999999999993</v>
      </c>
      <c r="AI95">
        <v>0</v>
      </c>
      <c r="AJ95">
        <v>0</v>
      </c>
      <c r="AK95">
        <v>49.98</v>
      </c>
      <c r="AL95">
        <v>25.36</v>
      </c>
      <c r="AM95">
        <v>0</v>
      </c>
      <c r="AN95">
        <v>0</v>
      </c>
      <c r="AO95">
        <v>10.67</v>
      </c>
      <c r="AP95">
        <v>11.19</v>
      </c>
      <c r="AQ95">
        <v>60.38</v>
      </c>
      <c r="AR95">
        <v>16.059999999999999</v>
      </c>
      <c r="AS95">
        <v>8.49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1992.4700000000003</v>
      </c>
    </row>
    <row r="96" spans="1:117">
      <c r="A96" t="s">
        <v>138</v>
      </c>
      <c r="B96">
        <v>0</v>
      </c>
      <c r="C96">
        <v>0</v>
      </c>
      <c r="D96">
        <v>5.12</v>
      </c>
      <c r="E96">
        <v>0</v>
      </c>
      <c r="F96">
        <v>0</v>
      </c>
      <c r="G96">
        <v>20.36</v>
      </c>
      <c r="H96">
        <v>0</v>
      </c>
      <c r="I96">
        <v>0</v>
      </c>
      <c r="J96">
        <v>11.75</v>
      </c>
      <c r="K96">
        <v>278.19</v>
      </c>
      <c r="L96">
        <v>229.14</v>
      </c>
      <c r="M96">
        <v>44.62</v>
      </c>
      <c r="N96">
        <v>115.21</v>
      </c>
      <c r="O96">
        <v>120.6</v>
      </c>
      <c r="P96">
        <v>123.69</v>
      </c>
      <c r="Q96">
        <v>19.95</v>
      </c>
      <c r="R96">
        <v>32.57</v>
      </c>
      <c r="S96">
        <v>0</v>
      </c>
      <c r="T96">
        <v>0</v>
      </c>
      <c r="U96">
        <v>332.86</v>
      </c>
      <c r="V96">
        <v>20.18</v>
      </c>
      <c r="W96">
        <v>43.58</v>
      </c>
      <c r="X96">
        <v>143.87</v>
      </c>
      <c r="Y96">
        <v>0</v>
      </c>
      <c r="Z96">
        <v>0</v>
      </c>
      <c r="AA96">
        <v>13.63</v>
      </c>
      <c r="AB96">
        <v>11.64</v>
      </c>
      <c r="AC96">
        <v>9.39</v>
      </c>
      <c r="AD96">
        <v>17.68</v>
      </c>
      <c r="AE96">
        <v>47.95</v>
      </c>
      <c r="AF96">
        <v>8.6</v>
      </c>
      <c r="AG96">
        <v>39.26</v>
      </c>
      <c r="AH96">
        <v>68.069999999999993</v>
      </c>
      <c r="AI96">
        <v>0</v>
      </c>
      <c r="AJ96">
        <v>0</v>
      </c>
      <c r="AK96">
        <v>49.98</v>
      </c>
      <c r="AL96">
        <v>25.36</v>
      </c>
      <c r="AM96">
        <v>0</v>
      </c>
      <c r="AN96">
        <v>0</v>
      </c>
      <c r="AO96">
        <v>10.72</v>
      </c>
      <c r="AP96">
        <v>11.19</v>
      </c>
      <c r="AQ96">
        <v>60.38</v>
      </c>
      <c r="AR96">
        <v>10.71</v>
      </c>
      <c r="AS96">
        <v>8.49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1949.2900000000004</v>
      </c>
    </row>
    <row r="97" spans="1:117">
      <c r="A97" t="s">
        <v>139</v>
      </c>
      <c r="B97">
        <v>0</v>
      </c>
      <c r="C97">
        <v>0</v>
      </c>
      <c r="D97">
        <v>5.12</v>
      </c>
      <c r="E97">
        <v>0</v>
      </c>
      <c r="F97">
        <v>0</v>
      </c>
      <c r="G97">
        <v>20.36</v>
      </c>
      <c r="H97">
        <v>0</v>
      </c>
      <c r="I97">
        <v>0</v>
      </c>
      <c r="J97">
        <v>11.75</v>
      </c>
      <c r="K97">
        <v>253.93</v>
      </c>
      <c r="L97">
        <v>229.14</v>
      </c>
      <c r="M97">
        <v>44.62</v>
      </c>
      <c r="N97">
        <v>115.21</v>
      </c>
      <c r="O97">
        <v>120.6</v>
      </c>
      <c r="P97">
        <v>123.69</v>
      </c>
      <c r="Q97">
        <v>19.95</v>
      </c>
      <c r="R97">
        <v>32.57</v>
      </c>
      <c r="S97">
        <v>0</v>
      </c>
      <c r="T97">
        <v>0</v>
      </c>
      <c r="U97">
        <v>332.86</v>
      </c>
      <c r="V97">
        <v>20.18</v>
      </c>
      <c r="W97">
        <v>43.58</v>
      </c>
      <c r="X97">
        <v>143.87</v>
      </c>
      <c r="Y97">
        <v>0</v>
      </c>
      <c r="Z97">
        <v>0</v>
      </c>
      <c r="AA97">
        <v>13.63</v>
      </c>
      <c r="AB97">
        <v>11.64</v>
      </c>
      <c r="AC97">
        <v>9.39</v>
      </c>
      <c r="AD97">
        <v>17.68</v>
      </c>
      <c r="AE97">
        <v>47.95</v>
      </c>
      <c r="AF97">
        <v>8.6</v>
      </c>
      <c r="AG97">
        <v>39.26</v>
      </c>
      <c r="AH97">
        <v>68.069999999999993</v>
      </c>
      <c r="AI97">
        <v>0</v>
      </c>
      <c r="AJ97">
        <v>0</v>
      </c>
      <c r="AK97">
        <v>49.98</v>
      </c>
      <c r="AL97">
        <v>25.36</v>
      </c>
      <c r="AM97">
        <v>0</v>
      </c>
      <c r="AN97">
        <v>0</v>
      </c>
      <c r="AO97">
        <v>10.75</v>
      </c>
      <c r="AP97">
        <v>11.19</v>
      </c>
      <c r="AQ97">
        <v>60.38</v>
      </c>
      <c r="AR97">
        <v>10.71</v>
      </c>
      <c r="AS97">
        <v>8.49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1925.0600000000006</v>
      </c>
    </row>
    <row r="98" spans="1:117">
      <c r="A98" t="s">
        <v>140</v>
      </c>
      <c r="B98">
        <v>0</v>
      </c>
      <c r="C98">
        <v>0</v>
      </c>
      <c r="D98">
        <v>5.12</v>
      </c>
      <c r="E98">
        <v>0</v>
      </c>
      <c r="F98">
        <v>0</v>
      </c>
      <c r="G98">
        <v>20.36</v>
      </c>
      <c r="H98">
        <v>0</v>
      </c>
      <c r="I98">
        <v>0</v>
      </c>
      <c r="J98">
        <v>11.75</v>
      </c>
      <c r="K98">
        <v>221.92</v>
      </c>
      <c r="L98">
        <v>229.14</v>
      </c>
      <c r="M98">
        <v>44.62</v>
      </c>
      <c r="N98">
        <v>115.21</v>
      </c>
      <c r="O98">
        <v>120.6</v>
      </c>
      <c r="P98">
        <v>123.69</v>
      </c>
      <c r="Q98">
        <v>19.95</v>
      </c>
      <c r="R98">
        <v>32.57</v>
      </c>
      <c r="S98">
        <v>0</v>
      </c>
      <c r="T98">
        <v>0</v>
      </c>
      <c r="U98">
        <v>332.86</v>
      </c>
      <c r="V98">
        <v>20.18</v>
      </c>
      <c r="W98">
        <v>43.58</v>
      </c>
      <c r="X98">
        <v>143.87</v>
      </c>
      <c r="Y98">
        <v>0</v>
      </c>
      <c r="Z98">
        <v>0</v>
      </c>
      <c r="AA98">
        <v>13.63</v>
      </c>
      <c r="AB98">
        <v>11.64</v>
      </c>
      <c r="AC98">
        <v>9.39</v>
      </c>
      <c r="AD98">
        <v>17.68</v>
      </c>
      <c r="AE98">
        <v>47.95</v>
      </c>
      <c r="AF98">
        <v>8.6</v>
      </c>
      <c r="AG98">
        <v>39.26</v>
      </c>
      <c r="AH98">
        <v>68.069999999999993</v>
      </c>
      <c r="AI98">
        <v>0</v>
      </c>
      <c r="AJ98">
        <v>0</v>
      </c>
      <c r="AK98">
        <v>49.98</v>
      </c>
      <c r="AL98">
        <v>25.36</v>
      </c>
      <c r="AM98">
        <v>0</v>
      </c>
      <c r="AN98">
        <v>0</v>
      </c>
      <c r="AO98">
        <v>10.84</v>
      </c>
      <c r="AP98">
        <v>11.19</v>
      </c>
      <c r="AQ98">
        <v>60.38</v>
      </c>
      <c r="AR98">
        <v>10.71</v>
      </c>
      <c r="AS98">
        <v>8.49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1893.1400000000003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8.2465000000000024E-2</v>
      </c>
      <c r="E99">
        <f t="shared" si="2"/>
        <v>0</v>
      </c>
      <c r="F99">
        <f t="shared" si="2"/>
        <v>0</v>
      </c>
      <c r="G99">
        <f t="shared" si="2"/>
        <v>0.24591500000000008</v>
      </c>
      <c r="H99">
        <f t="shared" si="2"/>
        <v>0</v>
      </c>
      <c r="I99">
        <f t="shared" si="2"/>
        <v>0</v>
      </c>
      <c r="J99">
        <f t="shared" si="2"/>
        <v>0.18988499999999994</v>
      </c>
      <c r="K99">
        <f t="shared" si="2"/>
        <v>6.6121475000000007</v>
      </c>
      <c r="L99">
        <f t="shared" si="2"/>
        <v>4.6364524999999936</v>
      </c>
      <c r="M99">
        <f t="shared" si="2"/>
        <v>1.0708799999999981</v>
      </c>
      <c r="N99">
        <f t="shared" si="2"/>
        <v>2.7650399999999951</v>
      </c>
      <c r="O99">
        <f t="shared" si="2"/>
        <v>2.894400000000005</v>
      </c>
      <c r="P99">
        <f t="shared" si="2"/>
        <v>3.0831150000000029</v>
      </c>
      <c r="Q99">
        <f t="shared" si="2"/>
        <v>0.4295575000000007</v>
      </c>
      <c r="R99">
        <f t="shared" si="2"/>
        <v>0.94693750000000199</v>
      </c>
      <c r="S99">
        <f t="shared" si="2"/>
        <v>0</v>
      </c>
      <c r="T99">
        <f t="shared" si="2"/>
        <v>0</v>
      </c>
      <c r="U99">
        <f t="shared" si="2"/>
        <v>9.2830925000000022</v>
      </c>
      <c r="V99">
        <f t="shared" si="2"/>
        <v>0.48321500000000051</v>
      </c>
      <c r="W99">
        <f t="shared" si="2"/>
        <v>1.043294999999999</v>
      </c>
      <c r="X99">
        <f t="shared" si="2"/>
        <v>3.3144825000000044</v>
      </c>
      <c r="Y99">
        <f t="shared" si="2"/>
        <v>0</v>
      </c>
      <c r="Z99">
        <f t="shared" si="2"/>
        <v>0.10811500000000006</v>
      </c>
      <c r="AA99">
        <f t="shared" si="2"/>
        <v>0.22992749999999995</v>
      </c>
      <c r="AB99">
        <f t="shared" si="2"/>
        <v>0.25051000000000007</v>
      </c>
      <c r="AC99">
        <f t="shared" si="2"/>
        <v>0.22275749999999983</v>
      </c>
      <c r="AD99">
        <f t="shared" si="2"/>
        <v>0.44371499999999969</v>
      </c>
      <c r="AE99">
        <f t="shared" si="2"/>
        <v>1.1522699999999984</v>
      </c>
      <c r="AF99">
        <f t="shared" si="2"/>
        <v>0.30925999999999992</v>
      </c>
      <c r="AG99">
        <f t="shared" si="2"/>
        <v>0.9422400000000023</v>
      </c>
      <c r="AH99">
        <f t="shared" si="2"/>
        <v>1.770020000000001</v>
      </c>
      <c r="AI99">
        <f t="shared" si="2"/>
        <v>0.15632000000000001</v>
      </c>
      <c r="AJ99">
        <f t="shared" si="2"/>
        <v>0</v>
      </c>
      <c r="AK99">
        <f t="shared" si="2"/>
        <v>1.1995199999999986</v>
      </c>
      <c r="AL99">
        <f t="shared" si="2"/>
        <v>0.96840500000000085</v>
      </c>
      <c r="AM99">
        <f t="shared" si="2"/>
        <v>4.6877499999999989E-2</v>
      </c>
      <c r="AN99">
        <f t="shared" si="2"/>
        <v>0</v>
      </c>
      <c r="AO99">
        <f t="shared" si="2"/>
        <v>0.2347425000000001</v>
      </c>
      <c r="AP99">
        <f t="shared" si="2"/>
        <v>0.27708000000000049</v>
      </c>
      <c r="AQ99">
        <f t="shared" si="2"/>
        <v>0.60453750000000073</v>
      </c>
      <c r="AR99">
        <f t="shared" si="2"/>
        <v>0.32222500000000015</v>
      </c>
      <c r="AS99">
        <f t="shared" si="2"/>
        <v>0.25707750000000024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46.925680000000014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D2" t="s">
        <v>2</v>
      </c>
      <c r="G2" t="s">
        <v>5</v>
      </c>
      <c r="J2" t="s">
        <v>12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3.82</v>
      </c>
      <c r="E75">
        <v>0</v>
      </c>
      <c r="F75">
        <v>0</v>
      </c>
      <c r="G75">
        <v>0</v>
      </c>
      <c r="H75">
        <v>0</v>
      </c>
      <c r="I75">
        <v>0</v>
      </c>
      <c r="J75">
        <v>29.1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32.92</v>
      </c>
    </row>
    <row r="76" spans="1:117">
      <c r="A76" t="s">
        <v>118</v>
      </c>
      <c r="B76">
        <v>0</v>
      </c>
      <c r="C76">
        <v>0</v>
      </c>
      <c r="D76">
        <v>29.1</v>
      </c>
      <c r="E76">
        <v>0</v>
      </c>
      <c r="F76">
        <v>0</v>
      </c>
      <c r="G76">
        <v>29.1</v>
      </c>
      <c r="H76">
        <v>0</v>
      </c>
      <c r="I76">
        <v>0</v>
      </c>
      <c r="J76">
        <v>29.1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87.300000000000011</v>
      </c>
    </row>
    <row r="77" spans="1:117">
      <c r="A77" t="s">
        <v>119</v>
      </c>
      <c r="B77">
        <v>0</v>
      </c>
      <c r="C77">
        <v>0</v>
      </c>
      <c r="D77">
        <v>29.1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29.1</v>
      </c>
    </row>
    <row r="78" spans="1:117">
      <c r="A78" t="s">
        <v>120</v>
      </c>
      <c r="B78">
        <v>0</v>
      </c>
      <c r="C78">
        <v>0</v>
      </c>
      <c r="D78">
        <v>29.1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29.1</v>
      </c>
    </row>
    <row r="79" spans="1:117">
      <c r="A79" t="s">
        <v>121</v>
      </c>
      <c r="B79">
        <v>0</v>
      </c>
      <c r="C79">
        <v>0</v>
      </c>
      <c r="D79">
        <v>8.58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8.58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2.4924999999999999E-2</v>
      </c>
      <c r="E99">
        <f t="shared" si="2"/>
        <v>0</v>
      </c>
      <c r="F99">
        <f t="shared" si="2"/>
        <v>0</v>
      </c>
      <c r="G99">
        <f t="shared" si="2"/>
        <v>7.2750000000000002E-3</v>
      </c>
      <c r="H99">
        <f t="shared" si="2"/>
        <v>0</v>
      </c>
      <c r="I99">
        <f t="shared" si="2"/>
        <v>0</v>
      </c>
      <c r="J99">
        <f t="shared" si="2"/>
        <v>1.455E-2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4.6750000000000007E-2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238.64</v>
      </c>
      <c r="C3" s="35">
        <v>87.5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115.99</v>
      </c>
      <c r="N3">
        <v>274.3</v>
      </c>
      <c r="O3">
        <v>0</v>
      </c>
      <c r="P3">
        <v>4.37</v>
      </c>
      <c r="Q3">
        <v>6.6</v>
      </c>
      <c r="R3" s="94">
        <v>0</v>
      </c>
      <c r="S3" s="94">
        <v>0</v>
      </c>
      <c r="T3" s="94">
        <v>0</v>
      </c>
      <c r="U3">
        <v>4.24</v>
      </c>
      <c r="V3">
        <v>0</v>
      </c>
      <c r="W3">
        <v>4.0199999999999996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18.329999999999998</v>
      </c>
      <c r="AI3">
        <v>18.329999999999998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238.64</v>
      </c>
      <c r="C4" s="35">
        <v>87.5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115.99</v>
      </c>
      <c r="N4">
        <v>274.3</v>
      </c>
      <c r="O4">
        <v>0</v>
      </c>
      <c r="P4">
        <v>4.37</v>
      </c>
      <c r="Q4">
        <v>6.6</v>
      </c>
      <c r="R4" s="94">
        <v>0</v>
      </c>
      <c r="S4" s="94">
        <v>0</v>
      </c>
      <c r="T4" s="94">
        <v>0</v>
      </c>
      <c r="U4">
        <v>4.24</v>
      </c>
      <c r="V4">
        <v>0</v>
      </c>
      <c r="W4">
        <v>4.0199999999999996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18.329999999999998</v>
      </c>
      <c r="AI4">
        <v>18.329999999999998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238.64</v>
      </c>
      <c r="C5" s="35">
        <v>87.5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70.73</v>
      </c>
      <c r="N5">
        <v>274.3</v>
      </c>
      <c r="O5">
        <v>0</v>
      </c>
      <c r="P5">
        <v>4.6900000000000004</v>
      </c>
      <c r="Q5">
        <v>6.6</v>
      </c>
      <c r="R5" s="94">
        <v>0</v>
      </c>
      <c r="S5" s="94">
        <v>0</v>
      </c>
      <c r="T5" s="94">
        <v>0</v>
      </c>
      <c r="U5">
        <v>4.24</v>
      </c>
      <c r="V5">
        <v>0</v>
      </c>
      <c r="W5">
        <v>4.0199999999999996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18.329999999999998</v>
      </c>
      <c r="AI5">
        <v>18.329999999999998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238.64</v>
      </c>
      <c r="C6" s="35">
        <v>87.5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70.73</v>
      </c>
      <c r="N6">
        <v>274.3</v>
      </c>
      <c r="O6">
        <v>0</v>
      </c>
      <c r="P6">
        <v>4.6900000000000004</v>
      </c>
      <c r="Q6">
        <v>6.6</v>
      </c>
      <c r="R6" s="94">
        <v>0</v>
      </c>
      <c r="S6" s="94">
        <v>0</v>
      </c>
      <c r="T6" s="94">
        <v>0</v>
      </c>
      <c r="U6">
        <v>4.24</v>
      </c>
      <c r="V6">
        <v>0</v>
      </c>
      <c r="W6">
        <v>4.0199999999999996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18.329999999999998</v>
      </c>
      <c r="AI6">
        <v>18.329999999999998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238.64</v>
      </c>
      <c r="C7" s="35">
        <v>87.5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70.73</v>
      </c>
      <c r="N7">
        <v>274.3</v>
      </c>
      <c r="O7">
        <v>0</v>
      </c>
      <c r="P7">
        <v>4.6900000000000004</v>
      </c>
      <c r="Q7">
        <v>6.6</v>
      </c>
      <c r="R7" s="94">
        <v>0</v>
      </c>
      <c r="S7" s="94">
        <v>0</v>
      </c>
      <c r="T7" s="94">
        <v>0</v>
      </c>
      <c r="U7">
        <v>4.24</v>
      </c>
      <c r="V7">
        <v>0</v>
      </c>
      <c r="W7">
        <v>4.0199999999999996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18</v>
      </c>
      <c r="AI7">
        <v>18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238.64</v>
      </c>
      <c r="C8" s="35">
        <v>87.5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70.73</v>
      </c>
      <c r="N8">
        <v>274.3</v>
      </c>
      <c r="O8">
        <v>0</v>
      </c>
      <c r="P8">
        <v>4.6900000000000004</v>
      </c>
      <c r="Q8">
        <v>6.6</v>
      </c>
      <c r="R8" s="94">
        <v>0</v>
      </c>
      <c r="S8" s="94">
        <v>0</v>
      </c>
      <c r="T8" s="94">
        <v>0</v>
      </c>
      <c r="U8">
        <v>4.24</v>
      </c>
      <c r="V8">
        <v>0</v>
      </c>
      <c r="W8">
        <v>4.0199999999999996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17.670000000000002</v>
      </c>
      <c r="AI8">
        <v>17.670000000000002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238.64</v>
      </c>
      <c r="C9" s="35">
        <v>87.5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70.73</v>
      </c>
      <c r="N9">
        <v>274.3</v>
      </c>
      <c r="O9">
        <v>0</v>
      </c>
      <c r="P9">
        <v>4.6900000000000004</v>
      </c>
      <c r="Q9">
        <v>6.6</v>
      </c>
      <c r="R9" s="94">
        <v>0</v>
      </c>
      <c r="S9" s="94">
        <v>0</v>
      </c>
      <c r="T9" s="94">
        <v>0</v>
      </c>
      <c r="U9">
        <v>4.24</v>
      </c>
      <c r="V9">
        <v>0</v>
      </c>
      <c r="W9">
        <v>4.0199999999999996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238.64</v>
      </c>
      <c r="C10" s="35">
        <v>87.5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70.73</v>
      </c>
      <c r="N10">
        <v>274.3</v>
      </c>
      <c r="O10">
        <v>0</v>
      </c>
      <c r="P10">
        <v>4.6900000000000004</v>
      </c>
      <c r="Q10">
        <v>6.6</v>
      </c>
      <c r="R10" s="94">
        <v>0</v>
      </c>
      <c r="S10" s="94">
        <v>0</v>
      </c>
      <c r="T10" s="94">
        <v>0</v>
      </c>
      <c r="U10">
        <v>4.24</v>
      </c>
      <c r="V10">
        <v>0</v>
      </c>
      <c r="W10">
        <v>4.0199999999999996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238.64</v>
      </c>
      <c r="C11" s="35">
        <v>87.5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70.73</v>
      </c>
      <c r="N11">
        <v>274.3</v>
      </c>
      <c r="O11">
        <v>0</v>
      </c>
      <c r="P11">
        <v>4.53</v>
      </c>
      <c r="Q11">
        <v>6.6</v>
      </c>
      <c r="R11" s="94">
        <v>0</v>
      </c>
      <c r="S11" s="94">
        <v>0</v>
      </c>
      <c r="T11" s="94">
        <v>0</v>
      </c>
      <c r="U11">
        <v>4.09</v>
      </c>
      <c r="V11">
        <v>0</v>
      </c>
      <c r="W11">
        <v>3.87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238.64</v>
      </c>
      <c r="C12" s="35">
        <v>87.5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70.73</v>
      </c>
      <c r="N12">
        <v>274.3</v>
      </c>
      <c r="O12">
        <v>0</v>
      </c>
      <c r="P12">
        <v>4.53</v>
      </c>
      <c r="Q12">
        <v>6.6</v>
      </c>
      <c r="R12" s="94">
        <v>0</v>
      </c>
      <c r="S12" s="94">
        <v>0</v>
      </c>
      <c r="T12" s="94">
        <v>0</v>
      </c>
      <c r="U12">
        <v>4.09</v>
      </c>
      <c r="V12">
        <v>0</v>
      </c>
      <c r="W12">
        <v>3.87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238.64</v>
      </c>
      <c r="C13" s="35">
        <v>87.5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70.73</v>
      </c>
      <c r="N13">
        <v>274.3</v>
      </c>
      <c r="O13">
        <v>0</v>
      </c>
      <c r="P13">
        <v>4.53</v>
      </c>
      <c r="Q13">
        <v>6.6</v>
      </c>
      <c r="R13" s="94">
        <v>0</v>
      </c>
      <c r="S13" s="94">
        <v>0</v>
      </c>
      <c r="T13" s="94">
        <v>0</v>
      </c>
      <c r="U13">
        <v>4.09</v>
      </c>
      <c r="V13">
        <v>0</v>
      </c>
      <c r="W13">
        <v>3.87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</v>
      </c>
      <c r="AI13">
        <v>14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238.64</v>
      </c>
      <c r="C14" s="35">
        <v>87.5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70.73</v>
      </c>
      <c r="N14">
        <v>274.3</v>
      </c>
      <c r="O14">
        <v>0</v>
      </c>
      <c r="P14">
        <v>4.53</v>
      </c>
      <c r="Q14">
        <v>6.6</v>
      </c>
      <c r="R14" s="94">
        <v>0</v>
      </c>
      <c r="S14" s="94">
        <v>0</v>
      </c>
      <c r="T14" s="94">
        <v>0</v>
      </c>
      <c r="U14">
        <v>4.09</v>
      </c>
      <c r="V14">
        <v>0</v>
      </c>
      <c r="W14">
        <v>3.87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238.64</v>
      </c>
      <c r="C15" s="35">
        <v>87.5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70.73</v>
      </c>
      <c r="N15">
        <v>274.3</v>
      </c>
      <c r="O15">
        <v>0</v>
      </c>
      <c r="P15">
        <v>4.53</v>
      </c>
      <c r="Q15">
        <v>6.6</v>
      </c>
      <c r="R15" s="94">
        <v>0</v>
      </c>
      <c r="S15" s="94">
        <v>0</v>
      </c>
      <c r="T15" s="94">
        <v>0</v>
      </c>
      <c r="U15">
        <v>4.09</v>
      </c>
      <c r="V15">
        <v>0</v>
      </c>
      <c r="W15">
        <v>3.87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238.64</v>
      </c>
      <c r="C16" s="35">
        <v>87.5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70.73</v>
      </c>
      <c r="N16">
        <v>274.3</v>
      </c>
      <c r="O16">
        <v>0</v>
      </c>
      <c r="P16">
        <v>4.53</v>
      </c>
      <c r="Q16">
        <v>6.6</v>
      </c>
      <c r="R16" s="94">
        <v>0</v>
      </c>
      <c r="S16" s="94">
        <v>0</v>
      </c>
      <c r="T16" s="94">
        <v>0</v>
      </c>
      <c r="U16">
        <v>4.09</v>
      </c>
      <c r="V16">
        <v>0</v>
      </c>
      <c r="W16">
        <v>3.87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238.64</v>
      </c>
      <c r="C17" s="35">
        <v>87.5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70.73</v>
      </c>
      <c r="N17">
        <v>274.3</v>
      </c>
      <c r="O17">
        <v>0</v>
      </c>
      <c r="P17">
        <v>4.53</v>
      </c>
      <c r="Q17">
        <v>6.6</v>
      </c>
      <c r="R17" s="94">
        <v>0</v>
      </c>
      <c r="S17" s="94">
        <v>0</v>
      </c>
      <c r="T17" s="94">
        <v>0</v>
      </c>
      <c r="U17">
        <v>4.09</v>
      </c>
      <c r="V17">
        <v>0</v>
      </c>
      <c r="W17">
        <v>3.87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</v>
      </c>
      <c r="AI17">
        <v>14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238.64</v>
      </c>
      <c r="C18" s="35">
        <v>87.5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70.73</v>
      </c>
      <c r="N18">
        <v>274.3</v>
      </c>
      <c r="O18">
        <v>0</v>
      </c>
      <c r="P18">
        <v>4.53</v>
      </c>
      <c r="Q18">
        <v>6.6</v>
      </c>
      <c r="R18" s="94">
        <v>0</v>
      </c>
      <c r="S18" s="94">
        <v>0</v>
      </c>
      <c r="T18" s="94">
        <v>0</v>
      </c>
      <c r="U18">
        <v>4.09</v>
      </c>
      <c r="V18">
        <v>0</v>
      </c>
      <c r="W18">
        <v>3.87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</v>
      </c>
      <c r="AI18">
        <v>14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238.64</v>
      </c>
      <c r="C19" s="35">
        <v>87.5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70.73</v>
      </c>
      <c r="N19">
        <v>274.3</v>
      </c>
      <c r="O19">
        <v>0</v>
      </c>
      <c r="P19">
        <v>4.37</v>
      </c>
      <c r="Q19">
        <v>6.6</v>
      </c>
      <c r="R19" s="94">
        <v>0</v>
      </c>
      <c r="S19" s="94">
        <v>0</v>
      </c>
      <c r="T19" s="94">
        <v>0</v>
      </c>
      <c r="U19">
        <v>4.0199999999999996</v>
      </c>
      <c r="V19">
        <v>0</v>
      </c>
      <c r="W19">
        <v>3.73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238.64</v>
      </c>
      <c r="C20" s="35">
        <v>87.5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70.73</v>
      </c>
      <c r="N20">
        <v>274.3</v>
      </c>
      <c r="O20">
        <v>0</v>
      </c>
      <c r="P20">
        <v>4.37</v>
      </c>
      <c r="Q20">
        <v>6.6</v>
      </c>
      <c r="R20" s="94">
        <v>0</v>
      </c>
      <c r="S20" s="94">
        <v>0</v>
      </c>
      <c r="T20" s="94">
        <v>0</v>
      </c>
      <c r="U20">
        <v>4.0199999999999996</v>
      </c>
      <c r="V20">
        <v>0</v>
      </c>
      <c r="W20">
        <v>3.73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238.64</v>
      </c>
      <c r="C21" s="35">
        <v>87.5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70.73</v>
      </c>
      <c r="N21">
        <v>274.3</v>
      </c>
      <c r="O21">
        <v>0</v>
      </c>
      <c r="P21">
        <v>4.37</v>
      </c>
      <c r="Q21">
        <v>6.6</v>
      </c>
      <c r="R21" s="94">
        <v>0</v>
      </c>
      <c r="S21" s="94">
        <v>0</v>
      </c>
      <c r="T21" s="94">
        <v>0</v>
      </c>
      <c r="U21">
        <v>4.0199999999999996</v>
      </c>
      <c r="V21">
        <v>0</v>
      </c>
      <c r="W21">
        <v>3.73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</v>
      </c>
      <c r="AI21">
        <v>14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238.64</v>
      </c>
      <c r="C22" s="35">
        <v>87.5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70.73</v>
      </c>
      <c r="N22">
        <v>274.3</v>
      </c>
      <c r="O22">
        <v>0</v>
      </c>
      <c r="P22">
        <v>4.37</v>
      </c>
      <c r="Q22">
        <v>6.6</v>
      </c>
      <c r="R22" s="94">
        <v>0</v>
      </c>
      <c r="S22" s="94">
        <v>0</v>
      </c>
      <c r="T22" s="94">
        <v>0</v>
      </c>
      <c r="U22">
        <v>4.0199999999999996</v>
      </c>
      <c r="V22">
        <v>0</v>
      </c>
      <c r="W22">
        <v>3.73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238.64</v>
      </c>
      <c r="C23" s="35">
        <v>87.5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70.73</v>
      </c>
      <c r="N23">
        <v>274.3</v>
      </c>
      <c r="O23">
        <v>0</v>
      </c>
      <c r="P23">
        <v>4.37</v>
      </c>
      <c r="Q23">
        <v>6.6</v>
      </c>
      <c r="R23" s="94">
        <v>0</v>
      </c>
      <c r="S23" s="94">
        <v>0</v>
      </c>
      <c r="T23" s="94">
        <v>0</v>
      </c>
      <c r="U23">
        <v>3.94</v>
      </c>
      <c r="V23">
        <v>0</v>
      </c>
      <c r="W23">
        <v>3.73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238.64</v>
      </c>
      <c r="C24" s="35">
        <v>87.5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70.73</v>
      </c>
      <c r="N24">
        <v>274.3</v>
      </c>
      <c r="O24">
        <v>0</v>
      </c>
      <c r="P24">
        <v>4.37</v>
      </c>
      <c r="Q24">
        <v>6.6</v>
      </c>
      <c r="R24" s="94">
        <v>0</v>
      </c>
      <c r="S24" s="94">
        <v>0</v>
      </c>
      <c r="T24" s="94">
        <v>0</v>
      </c>
      <c r="U24">
        <v>3.94</v>
      </c>
      <c r="V24">
        <v>0</v>
      </c>
      <c r="W24">
        <v>3.73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</v>
      </c>
      <c r="AI24">
        <v>14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238.64</v>
      </c>
      <c r="C25" s="35">
        <v>87.5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70.73</v>
      </c>
      <c r="N25">
        <v>274.3</v>
      </c>
      <c r="O25">
        <v>0</v>
      </c>
      <c r="P25">
        <v>4.37</v>
      </c>
      <c r="Q25">
        <v>6.6</v>
      </c>
      <c r="R25" s="94">
        <v>0</v>
      </c>
      <c r="S25" s="94">
        <v>0</v>
      </c>
      <c r="T25" s="94">
        <v>0</v>
      </c>
      <c r="U25">
        <v>3.94</v>
      </c>
      <c r="V25">
        <v>0</v>
      </c>
      <c r="W25">
        <v>3.73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238.64</v>
      </c>
      <c r="C26" s="35">
        <v>87.5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70.73</v>
      </c>
      <c r="N26">
        <v>274.3</v>
      </c>
      <c r="O26">
        <v>0</v>
      </c>
      <c r="P26">
        <v>4.37</v>
      </c>
      <c r="Q26">
        <v>6.6</v>
      </c>
      <c r="R26" s="94">
        <v>0</v>
      </c>
      <c r="S26" s="94">
        <v>0</v>
      </c>
      <c r="T26" s="94">
        <v>0</v>
      </c>
      <c r="U26">
        <v>3.94</v>
      </c>
      <c r="V26">
        <v>0</v>
      </c>
      <c r="W26">
        <v>3.73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238.64</v>
      </c>
      <c r="C27" s="35">
        <v>87.5</v>
      </c>
      <c r="D27" s="94">
        <f t="shared" si="0"/>
        <v>29.2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70.73</v>
      </c>
      <c r="N27">
        <v>274.3</v>
      </c>
      <c r="O27">
        <v>0</v>
      </c>
      <c r="P27">
        <v>4.37</v>
      </c>
      <c r="Q27">
        <v>6.6</v>
      </c>
      <c r="R27" s="94">
        <v>8.33</v>
      </c>
      <c r="S27" s="94">
        <v>3.71</v>
      </c>
      <c r="T27" s="94">
        <v>17.16</v>
      </c>
      <c r="U27">
        <v>3.94</v>
      </c>
      <c r="V27">
        <v>0</v>
      </c>
      <c r="W27">
        <v>3.64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238.64</v>
      </c>
      <c r="C28" s="35">
        <v>87.5</v>
      </c>
      <c r="D28" s="94">
        <f t="shared" si="0"/>
        <v>60.730000000000004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70.73</v>
      </c>
      <c r="N28">
        <v>274.3</v>
      </c>
      <c r="O28">
        <v>0</v>
      </c>
      <c r="P28">
        <v>4.37</v>
      </c>
      <c r="Q28">
        <v>6.6</v>
      </c>
      <c r="R28" s="94">
        <v>17.84</v>
      </c>
      <c r="S28" s="94">
        <v>9.89</v>
      </c>
      <c r="T28" s="94">
        <v>33</v>
      </c>
      <c r="U28">
        <v>3.94</v>
      </c>
      <c r="V28">
        <v>0.12</v>
      </c>
      <c r="W28">
        <v>3.64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238.64</v>
      </c>
      <c r="C29" s="35">
        <v>87.5</v>
      </c>
      <c r="D29" s="94">
        <f t="shared" si="0"/>
        <v>76.31</v>
      </c>
      <c r="E29" s="35"/>
      <c r="F29" s="35"/>
      <c r="G29" s="35"/>
      <c r="H29" s="35"/>
      <c r="I29" s="35"/>
      <c r="J29" s="38">
        <v>0.21</v>
      </c>
      <c r="K29" s="38">
        <v>0.21</v>
      </c>
      <c r="L29" s="38">
        <v>0.21</v>
      </c>
      <c r="M29">
        <v>70.73</v>
      </c>
      <c r="N29">
        <v>274.3</v>
      </c>
      <c r="O29">
        <v>0</v>
      </c>
      <c r="P29">
        <v>4.37</v>
      </c>
      <c r="Q29">
        <v>6.6</v>
      </c>
      <c r="R29" s="94">
        <v>29.71</v>
      </c>
      <c r="S29" s="94">
        <v>13.6</v>
      </c>
      <c r="T29" s="94">
        <v>33</v>
      </c>
      <c r="U29">
        <v>3.94</v>
      </c>
      <c r="V29">
        <v>4.49</v>
      </c>
      <c r="W29">
        <v>3.64</v>
      </c>
      <c r="X29">
        <v>22</v>
      </c>
      <c r="Y29">
        <v>7.34</v>
      </c>
      <c r="Z29">
        <v>7.33</v>
      </c>
      <c r="AA29">
        <v>0.94</v>
      </c>
      <c r="AB29">
        <v>0.19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238.64</v>
      </c>
      <c r="C30" s="35">
        <v>87.5</v>
      </c>
      <c r="D30" s="94">
        <f t="shared" si="0"/>
        <v>83.3</v>
      </c>
      <c r="E30" s="35"/>
      <c r="F30" s="35"/>
      <c r="G30" s="35"/>
      <c r="H30" s="35"/>
      <c r="I30" s="35"/>
      <c r="J30" s="38">
        <v>0.51</v>
      </c>
      <c r="K30" s="38">
        <v>0.51</v>
      </c>
      <c r="L30" s="38">
        <v>0.52</v>
      </c>
      <c r="M30">
        <v>70.73</v>
      </c>
      <c r="N30">
        <v>274.3</v>
      </c>
      <c r="O30">
        <v>0</v>
      </c>
      <c r="P30">
        <v>4.37</v>
      </c>
      <c r="Q30">
        <v>6.6</v>
      </c>
      <c r="R30" s="94">
        <v>33</v>
      </c>
      <c r="S30" s="94">
        <v>17.3</v>
      </c>
      <c r="T30" s="94">
        <v>33</v>
      </c>
      <c r="U30">
        <v>3.94</v>
      </c>
      <c r="V30">
        <v>10.26</v>
      </c>
      <c r="W30">
        <v>3.64</v>
      </c>
      <c r="X30">
        <v>22</v>
      </c>
      <c r="Y30">
        <v>7.34</v>
      </c>
      <c r="Z30">
        <v>7.33</v>
      </c>
      <c r="AA30">
        <v>3.01</v>
      </c>
      <c r="AB30">
        <v>0.6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238.64</v>
      </c>
      <c r="C31" s="35">
        <v>87.5</v>
      </c>
      <c r="D31" s="94">
        <f t="shared" si="0"/>
        <v>87.01</v>
      </c>
      <c r="E31" s="35"/>
      <c r="F31" s="35"/>
      <c r="G31" s="35"/>
      <c r="H31" s="35"/>
      <c r="I31" s="35"/>
      <c r="J31" s="38">
        <v>1.1200000000000001</v>
      </c>
      <c r="K31" s="38">
        <v>1.1200000000000001</v>
      </c>
      <c r="L31" s="38">
        <v>1.1499999999999999</v>
      </c>
      <c r="M31">
        <v>70.73</v>
      </c>
      <c r="N31">
        <v>274.3</v>
      </c>
      <c r="O31">
        <v>0</v>
      </c>
      <c r="P31">
        <v>4.37</v>
      </c>
      <c r="Q31">
        <v>6.6</v>
      </c>
      <c r="R31" s="94">
        <v>33</v>
      </c>
      <c r="S31" s="94">
        <v>21.01</v>
      </c>
      <c r="T31" s="94">
        <v>33</v>
      </c>
      <c r="U31">
        <v>3.94</v>
      </c>
      <c r="V31">
        <v>17.850000000000001</v>
      </c>
      <c r="W31">
        <v>3.64</v>
      </c>
      <c r="X31">
        <v>22</v>
      </c>
      <c r="Y31">
        <v>7.34</v>
      </c>
      <c r="Z31">
        <v>7.33</v>
      </c>
      <c r="AA31">
        <v>9.8000000000000007</v>
      </c>
      <c r="AB31">
        <v>1.96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238.64</v>
      </c>
      <c r="C32" s="35">
        <v>87.5</v>
      </c>
      <c r="D32" s="94">
        <f t="shared" si="0"/>
        <v>95.66</v>
      </c>
      <c r="E32" s="35"/>
      <c r="F32" s="35"/>
      <c r="G32" s="35"/>
      <c r="H32" s="35"/>
      <c r="I32" s="35"/>
      <c r="J32" s="38">
        <v>1.99</v>
      </c>
      <c r="K32" s="38">
        <v>1.99</v>
      </c>
      <c r="L32" s="38">
        <v>2.0299999999999998</v>
      </c>
      <c r="M32">
        <v>70.73</v>
      </c>
      <c r="N32">
        <v>274.3</v>
      </c>
      <c r="O32">
        <v>0</v>
      </c>
      <c r="P32">
        <v>4.37</v>
      </c>
      <c r="Q32">
        <v>6.6</v>
      </c>
      <c r="R32" s="94">
        <v>33</v>
      </c>
      <c r="S32" s="94">
        <v>29.66</v>
      </c>
      <c r="T32" s="94">
        <v>33</v>
      </c>
      <c r="U32">
        <v>3.94</v>
      </c>
      <c r="V32">
        <v>26.63</v>
      </c>
      <c r="W32">
        <v>3.64</v>
      </c>
      <c r="X32">
        <v>22</v>
      </c>
      <c r="Y32">
        <v>7.34</v>
      </c>
      <c r="Z32">
        <v>7.33</v>
      </c>
      <c r="AA32">
        <v>17.420000000000002</v>
      </c>
      <c r="AB32">
        <v>3.48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238.64</v>
      </c>
      <c r="C33" s="35">
        <v>87.5</v>
      </c>
      <c r="D33" s="94">
        <f t="shared" si="0"/>
        <v>98</v>
      </c>
      <c r="E33" s="35"/>
      <c r="F33" s="35"/>
      <c r="G33" s="35"/>
      <c r="H33" s="35"/>
      <c r="I33" s="35"/>
      <c r="J33" s="38">
        <v>3.08</v>
      </c>
      <c r="K33" s="38">
        <v>3.08</v>
      </c>
      <c r="L33" s="38">
        <v>3.16</v>
      </c>
      <c r="M33">
        <v>70.73</v>
      </c>
      <c r="N33">
        <v>274.3</v>
      </c>
      <c r="O33">
        <v>0</v>
      </c>
      <c r="P33">
        <v>4.37</v>
      </c>
      <c r="Q33">
        <v>6.6</v>
      </c>
      <c r="R33" s="94">
        <v>32.67</v>
      </c>
      <c r="S33" s="94">
        <v>32.659999999999997</v>
      </c>
      <c r="T33" s="94">
        <v>32.67</v>
      </c>
      <c r="U33">
        <v>3.94</v>
      </c>
      <c r="V33">
        <v>35.68</v>
      </c>
      <c r="W33">
        <v>3.64</v>
      </c>
      <c r="X33">
        <v>22</v>
      </c>
      <c r="Y33">
        <v>7.34</v>
      </c>
      <c r="Z33">
        <v>7.33</v>
      </c>
      <c r="AA33">
        <v>31.28</v>
      </c>
      <c r="AB33">
        <v>6.25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14</v>
      </c>
      <c r="AI33">
        <v>14</v>
      </c>
      <c r="AJ33">
        <v>31.29</v>
      </c>
      <c r="AK33">
        <v>35</v>
      </c>
      <c r="AL33">
        <v>15</v>
      </c>
    </row>
    <row r="34" spans="1:38">
      <c r="A34" t="s">
        <v>76</v>
      </c>
      <c r="B34" s="35">
        <v>238.64</v>
      </c>
      <c r="C34" s="35">
        <v>87.5</v>
      </c>
      <c r="D34" s="94">
        <f t="shared" si="0"/>
        <v>99</v>
      </c>
      <c r="E34" s="35"/>
      <c r="F34" s="35"/>
      <c r="G34" s="35"/>
      <c r="H34" s="35"/>
      <c r="I34" s="35"/>
      <c r="J34" s="38">
        <v>4.1100000000000003</v>
      </c>
      <c r="K34" s="38">
        <v>4.1100000000000003</v>
      </c>
      <c r="L34" s="38">
        <v>4.21</v>
      </c>
      <c r="M34">
        <v>70.73</v>
      </c>
      <c r="N34">
        <v>274.3</v>
      </c>
      <c r="O34">
        <v>0</v>
      </c>
      <c r="P34">
        <v>4.37</v>
      </c>
      <c r="Q34">
        <v>6.6</v>
      </c>
      <c r="R34" s="94">
        <v>33</v>
      </c>
      <c r="S34" s="94">
        <v>33</v>
      </c>
      <c r="T34" s="94">
        <v>33</v>
      </c>
      <c r="U34">
        <v>3.94</v>
      </c>
      <c r="V34">
        <v>45.07</v>
      </c>
      <c r="W34">
        <v>3.64</v>
      </c>
      <c r="X34">
        <v>22</v>
      </c>
      <c r="Y34">
        <v>7.34</v>
      </c>
      <c r="Z34">
        <v>7.33</v>
      </c>
      <c r="AA34">
        <v>47.77</v>
      </c>
      <c r="AB34">
        <v>9.5500000000000007</v>
      </c>
      <c r="AC34">
        <v>21</v>
      </c>
      <c r="AD34">
        <v>12</v>
      </c>
      <c r="AE34">
        <v>25</v>
      </c>
      <c r="AF34">
        <v>12</v>
      </c>
      <c r="AG34">
        <v>6.66</v>
      </c>
      <c r="AH34">
        <v>14</v>
      </c>
      <c r="AI34">
        <v>14</v>
      </c>
      <c r="AJ34">
        <v>31.29</v>
      </c>
      <c r="AK34">
        <v>49</v>
      </c>
      <c r="AL34">
        <v>21</v>
      </c>
    </row>
    <row r="35" spans="1:38">
      <c r="A35" t="s">
        <v>77</v>
      </c>
      <c r="B35" s="35">
        <v>238.64</v>
      </c>
      <c r="C35" s="35">
        <v>87.5</v>
      </c>
      <c r="D35" s="94">
        <f t="shared" si="0"/>
        <v>99</v>
      </c>
      <c r="E35" s="35"/>
      <c r="F35" s="35"/>
      <c r="G35" s="35"/>
      <c r="H35" s="35"/>
      <c r="I35" s="35"/>
      <c r="J35" s="38">
        <v>5.28</v>
      </c>
      <c r="K35" s="38">
        <v>5.28</v>
      </c>
      <c r="L35" s="38">
        <v>5.41</v>
      </c>
      <c r="M35">
        <v>70.73</v>
      </c>
      <c r="N35">
        <v>274.3</v>
      </c>
      <c r="O35">
        <v>0</v>
      </c>
      <c r="P35">
        <v>4.37</v>
      </c>
      <c r="Q35">
        <v>6.6</v>
      </c>
      <c r="R35" s="94">
        <v>33</v>
      </c>
      <c r="S35" s="94">
        <v>33</v>
      </c>
      <c r="T35" s="94">
        <v>33</v>
      </c>
      <c r="U35">
        <v>3.86</v>
      </c>
      <c r="V35">
        <v>54.38</v>
      </c>
      <c r="W35">
        <v>3.64</v>
      </c>
      <c r="X35">
        <v>22</v>
      </c>
      <c r="Y35">
        <v>7.34</v>
      </c>
      <c r="Z35">
        <v>7.33</v>
      </c>
      <c r="AA35">
        <v>63.12</v>
      </c>
      <c r="AB35">
        <v>12.62</v>
      </c>
      <c r="AC35">
        <v>27</v>
      </c>
      <c r="AD35">
        <v>16</v>
      </c>
      <c r="AE35">
        <v>32</v>
      </c>
      <c r="AF35">
        <v>15</v>
      </c>
      <c r="AG35">
        <v>6.66</v>
      </c>
      <c r="AH35">
        <v>14</v>
      </c>
      <c r="AI35">
        <v>14</v>
      </c>
      <c r="AJ35">
        <v>31.29</v>
      </c>
      <c r="AK35">
        <v>67</v>
      </c>
      <c r="AL35">
        <v>28</v>
      </c>
    </row>
    <row r="36" spans="1:38">
      <c r="A36" t="s">
        <v>78</v>
      </c>
      <c r="B36" s="35">
        <v>238.64</v>
      </c>
      <c r="C36" s="35">
        <v>87.5</v>
      </c>
      <c r="D36" s="94">
        <f t="shared" si="0"/>
        <v>99</v>
      </c>
      <c r="E36" s="35"/>
      <c r="F36" s="35"/>
      <c r="G36" s="35"/>
      <c r="H36" s="35"/>
      <c r="I36" s="35"/>
      <c r="J36" s="38">
        <v>6.53</v>
      </c>
      <c r="K36" s="38">
        <v>6.53</v>
      </c>
      <c r="L36" s="38">
        <v>6.69</v>
      </c>
      <c r="M36">
        <v>70.73</v>
      </c>
      <c r="N36">
        <v>274.3</v>
      </c>
      <c r="O36">
        <v>0</v>
      </c>
      <c r="P36">
        <v>4.37</v>
      </c>
      <c r="Q36">
        <v>6.6</v>
      </c>
      <c r="R36" s="94">
        <v>33</v>
      </c>
      <c r="S36" s="94">
        <v>33</v>
      </c>
      <c r="T36" s="94">
        <v>33</v>
      </c>
      <c r="U36">
        <v>3.86</v>
      </c>
      <c r="V36">
        <v>63.64</v>
      </c>
      <c r="W36">
        <v>3.64</v>
      </c>
      <c r="X36">
        <v>22</v>
      </c>
      <c r="Y36">
        <v>7.34</v>
      </c>
      <c r="Z36">
        <v>7.33</v>
      </c>
      <c r="AA36">
        <v>83.98</v>
      </c>
      <c r="AB36">
        <v>16.8</v>
      </c>
      <c r="AC36">
        <v>34</v>
      </c>
      <c r="AD36">
        <v>20</v>
      </c>
      <c r="AE36">
        <v>39</v>
      </c>
      <c r="AF36">
        <v>19</v>
      </c>
      <c r="AG36">
        <v>6.66</v>
      </c>
      <c r="AH36">
        <v>14</v>
      </c>
      <c r="AI36">
        <v>14</v>
      </c>
      <c r="AJ36">
        <v>31.29</v>
      </c>
      <c r="AK36">
        <v>81</v>
      </c>
      <c r="AL36">
        <v>34</v>
      </c>
    </row>
    <row r="37" spans="1:38">
      <c r="A37" t="s">
        <v>79</v>
      </c>
      <c r="B37" s="35">
        <v>263.38</v>
      </c>
      <c r="C37" s="35">
        <v>87.5</v>
      </c>
      <c r="D37" s="94">
        <f t="shared" si="0"/>
        <v>99</v>
      </c>
      <c r="E37" s="35"/>
      <c r="F37" s="35"/>
      <c r="G37" s="35"/>
      <c r="H37" s="35"/>
      <c r="I37" s="35"/>
      <c r="J37" s="38">
        <v>7.71</v>
      </c>
      <c r="K37" s="38">
        <v>7.71</v>
      </c>
      <c r="L37" s="38">
        <v>7.9</v>
      </c>
      <c r="M37">
        <v>70.73</v>
      </c>
      <c r="N37">
        <v>274.3</v>
      </c>
      <c r="O37">
        <v>0</v>
      </c>
      <c r="P37">
        <v>4.37</v>
      </c>
      <c r="Q37">
        <v>6.6</v>
      </c>
      <c r="R37" s="94">
        <v>33</v>
      </c>
      <c r="S37" s="94">
        <v>33</v>
      </c>
      <c r="T37" s="94">
        <v>33</v>
      </c>
      <c r="U37">
        <v>3.86</v>
      </c>
      <c r="V37">
        <v>72.510000000000005</v>
      </c>
      <c r="W37">
        <v>3.64</v>
      </c>
      <c r="X37">
        <v>22</v>
      </c>
      <c r="Y37">
        <v>7.34</v>
      </c>
      <c r="Z37">
        <v>7.33</v>
      </c>
      <c r="AA37">
        <v>105.63</v>
      </c>
      <c r="AB37">
        <v>21.13</v>
      </c>
      <c r="AC37">
        <v>45</v>
      </c>
      <c r="AD37">
        <v>24</v>
      </c>
      <c r="AE37">
        <v>46</v>
      </c>
      <c r="AF37">
        <v>22</v>
      </c>
      <c r="AG37">
        <v>6.66</v>
      </c>
      <c r="AH37">
        <v>14</v>
      </c>
      <c r="AI37">
        <v>14</v>
      </c>
      <c r="AJ37">
        <v>31.29</v>
      </c>
      <c r="AK37">
        <v>95</v>
      </c>
      <c r="AL37">
        <v>40</v>
      </c>
    </row>
    <row r="38" spans="1:38">
      <c r="A38" t="s">
        <v>80</v>
      </c>
      <c r="B38" s="35">
        <v>263.38</v>
      </c>
      <c r="C38" s="35">
        <v>87.5</v>
      </c>
      <c r="D38" s="94">
        <f t="shared" si="0"/>
        <v>99</v>
      </c>
      <c r="E38" s="35"/>
      <c r="F38" s="35"/>
      <c r="G38" s="35"/>
      <c r="H38" s="35"/>
      <c r="I38" s="35"/>
      <c r="J38" s="38">
        <v>8.84</v>
      </c>
      <c r="K38" s="38">
        <v>8.84</v>
      </c>
      <c r="L38" s="38">
        <v>9.07</v>
      </c>
      <c r="M38">
        <v>70.73</v>
      </c>
      <c r="N38">
        <v>274.3</v>
      </c>
      <c r="O38">
        <v>0</v>
      </c>
      <c r="P38">
        <v>4.37</v>
      </c>
      <c r="Q38">
        <v>6.6</v>
      </c>
      <c r="R38" s="94">
        <v>33</v>
      </c>
      <c r="S38" s="94">
        <v>33</v>
      </c>
      <c r="T38" s="94">
        <v>33</v>
      </c>
      <c r="U38">
        <v>3.86</v>
      </c>
      <c r="V38">
        <v>81.099999999999994</v>
      </c>
      <c r="W38">
        <v>3.64</v>
      </c>
      <c r="X38">
        <v>22</v>
      </c>
      <c r="Y38">
        <v>7.34</v>
      </c>
      <c r="Z38">
        <v>7.33</v>
      </c>
      <c r="AA38">
        <v>124.48</v>
      </c>
      <c r="AB38">
        <v>24.89</v>
      </c>
      <c r="AC38">
        <v>52</v>
      </c>
      <c r="AD38">
        <v>27</v>
      </c>
      <c r="AE38">
        <v>53</v>
      </c>
      <c r="AF38">
        <v>25</v>
      </c>
      <c r="AG38">
        <v>6.66</v>
      </c>
      <c r="AH38">
        <v>14</v>
      </c>
      <c r="AI38">
        <v>14</v>
      </c>
      <c r="AJ38">
        <v>31.29</v>
      </c>
      <c r="AK38">
        <v>109</v>
      </c>
      <c r="AL38">
        <v>46</v>
      </c>
    </row>
    <row r="39" spans="1:38">
      <c r="A39" t="s">
        <v>81</v>
      </c>
      <c r="B39" s="35">
        <v>263.38</v>
      </c>
      <c r="C39" s="35">
        <v>87.5</v>
      </c>
      <c r="D39" s="94">
        <f t="shared" si="0"/>
        <v>99</v>
      </c>
      <c r="E39" s="35"/>
      <c r="F39" s="35"/>
      <c r="G39" s="35"/>
      <c r="H39" s="35"/>
      <c r="I39" s="35"/>
      <c r="J39" s="38">
        <v>9.8699999999999992</v>
      </c>
      <c r="K39" s="38">
        <v>9.8699999999999992</v>
      </c>
      <c r="L39" s="38">
        <v>10.11</v>
      </c>
      <c r="M39">
        <v>70.73</v>
      </c>
      <c r="N39">
        <v>274.3</v>
      </c>
      <c r="O39">
        <v>0</v>
      </c>
      <c r="P39">
        <v>4.37</v>
      </c>
      <c r="Q39">
        <v>6.6</v>
      </c>
      <c r="R39" s="94">
        <v>33</v>
      </c>
      <c r="S39" s="94">
        <v>33</v>
      </c>
      <c r="T39" s="94">
        <v>33</v>
      </c>
      <c r="U39">
        <v>3.86</v>
      </c>
      <c r="V39">
        <v>84.62</v>
      </c>
      <c r="W39">
        <v>3.54</v>
      </c>
      <c r="X39">
        <v>22</v>
      </c>
      <c r="Y39">
        <v>7.34</v>
      </c>
      <c r="Z39">
        <v>7.33</v>
      </c>
      <c r="AA39">
        <v>151.80000000000001</v>
      </c>
      <c r="AB39">
        <v>30.36</v>
      </c>
      <c r="AC39">
        <v>61</v>
      </c>
      <c r="AD39">
        <v>31</v>
      </c>
      <c r="AE39">
        <v>60</v>
      </c>
      <c r="AF39">
        <v>28</v>
      </c>
      <c r="AG39">
        <v>6.66</v>
      </c>
      <c r="AH39">
        <v>14</v>
      </c>
      <c r="AI39">
        <v>14</v>
      </c>
      <c r="AJ39">
        <v>31.29</v>
      </c>
      <c r="AK39">
        <v>123</v>
      </c>
      <c r="AL39">
        <v>52</v>
      </c>
    </row>
    <row r="40" spans="1:38">
      <c r="A40" t="s">
        <v>82</v>
      </c>
      <c r="B40" s="35">
        <v>263.38</v>
      </c>
      <c r="C40" s="35">
        <v>87.5</v>
      </c>
      <c r="D40" s="94">
        <f t="shared" si="0"/>
        <v>99</v>
      </c>
      <c r="E40" s="35"/>
      <c r="F40" s="35"/>
      <c r="G40" s="35"/>
      <c r="H40" s="35"/>
      <c r="I40" s="35"/>
      <c r="J40" s="38">
        <v>10.86</v>
      </c>
      <c r="K40" s="38">
        <v>10.86</v>
      </c>
      <c r="L40" s="38">
        <v>11.14</v>
      </c>
      <c r="M40">
        <v>70.73</v>
      </c>
      <c r="N40">
        <v>274.3</v>
      </c>
      <c r="O40">
        <v>0</v>
      </c>
      <c r="P40">
        <v>4.37</v>
      </c>
      <c r="Q40">
        <v>6.6</v>
      </c>
      <c r="R40" s="94">
        <v>33</v>
      </c>
      <c r="S40" s="94">
        <v>33</v>
      </c>
      <c r="T40" s="94">
        <v>33</v>
      </c>
      <c r="U40">
        <v>3.86</v>
      </c>
      <c r="V40">
        <v>92.37</v>
      </c>
      <c r="W40">
        <v>3.54</v>
      </c>
      <c r="X40">
        <v>22</v>
      </c>
      <c r="Y40">
        <v>7.34</v>
      </c>
      <c r="Z40">
        <v>7.33</v>
      </c>
      <c r="AA40">
        <v>169</v>
      </c>
      <c r="AB40">
        <v>33.799999999999997</v>
      </c>
      <c r="AC40">
        <v>65</v>
      </c>
      <c r="AD40">
        <v>34</v>
      </c>
      <c r="AE40">
        <v>66</v>
      </c>
      <c r="AF40">
        <v>32</v>
      </c>
      <c r="AG40">
        <v>6.66</v>
      </c>
      <c r="AH40">
        <v>14</v>
      </c>
      <c r="AI40">
        <v>14</v>
      </c>
      <c r="AJ40">
        <v>31.29</v>
      </c>
      <c r="AK40">
        <v>137</v>
      </c>
      <c r="AL40">
        <v>58</v>
      </c>
    </row>
    <row r="41" spans="1:38">
      <c r="A41" t="s">
        <v>83</v>
      </c>
      <c r="B41" s="35">
        <v>263.38</v>
      </c>
      <c r="C41" s="35">
        <v>87.5</v>
      </c>
      <c r="D41" s="94">
        <f t="shared" si="0"/>
        <v>99</v>
      </c>
      <c r="E41" s="35"/>
      <c r="F41" s="35"/>
      <c r="G41" s="35"/>
      <c r="H41" s="35"/>
      <c r="I41" s="35"/>
      <c r="J41" s="38">
        <v>11.75</v>
      </c>
      <c r="K41" s="38">
        <v>11.75</v>
      </c>
      <c r="L41" s="38">
        <v>12.04</v>
      </c>
      <c r="M41">
        <v>70.73</v>
      </c>
      <c r="N41">
        <v>274.3</v>
      </c>
      <c r="O41">
        <v>0</v>
      </c>
      <c r="P41">
        <v>4.37</v>
      </c>
      <c r="Q41">
        <v>6.6</v>
      </c>
      <c r="R41" s="94">
        <v>33</v>
      </c>
      <c r="S41" s="94">
        <v>33</v>
      </c>
      <c r="T41" s="94">
        <v>33</v>
      </c>
      <c r="U41">
        <v>3.86</v>
      </c>
      <c r="V41">
        <v>99.72</v>
      </c>
      <c r="W41">
        <v>3.54</v>
      </c>
      <c r="X41">
        <v>22</v>
      </c>
      <c r="Y41">
        <v>7.34</v>
      </c>
      <c r="Z41">
        <v>7.33</v>
      </c>
      <c r="AA41">
        <v>184.42</v>
      </c>
      <c r="AB41">
        <v>36.880000000000003</v>
      </c>
      <c r="AC41">
        <v>74</v>
      </c>
      <c r="AD41">
        <v>37</v>
      </c>
      <c r="AE41">
        <v>72</v>
      </c>
      <c r="AF41">
        <v>35</v>
      </c>
      <c r="AG41">
        <v>6.66</v>
      </c>
      <c r="AH41">
        <v>12.33</v>
      </c>
      <c r="AI41">
        <v>12.33</v>
      </c>
      <c r="AJ41">
        <v>31.29</v>
      </c>
      <c r="AK41">
        <v>147</v>
      </c>
      <c r="AL41">
        <v>63</v>
      </c>
    </row>
    <row r="42" spans="1:38">
      <c r="A42" t="s">
        <v>84</v>
      </c>
      <c r="B42" s="35">
        <v>263.38</v>
      </c>
      <c r="C42" s="35">
        <v>87.5</v>
      </c>
      <c r="D42" s="94">
        <f t="shared" si="0"/>
        <v>99</v>
      </c>
      <c r="E42" s="35"/>
      <c r="F42" s="35"/>
      <c r="G42" s="35"/>
      <c r="H42" s="35"/>
      <c r="I42" s="35"/>
      <c r="J42" s="38">
        <v>12.67</v>
      </c>
      <c r="K42" s="38">
        <v>12.67</v>
      </c>
      <c r="L42" s="38">
        <v>12.99</v>
      </c>
      <c r="M42">
        <v>70.73</v>
      </c>
      <c r="N42">
        <v>274.3</v>
      </c>
      <c r="O42">
        <v>0</v>
      </c>
      <c r="P42">
        <v>4.37</v>
      </c>
      <c r="Q42">
        <v>6.6</v>
      </c>
      <c r="R42" s="94">
        <v>33</v>
      </c>
      <c r="S42" s="94">
        <v>33</v>
      </c>
      <c r="T42" s="94">
        <v>33</v>
      </c>
      <c r="U42">
        <v>3.86</v>
      </c>
      <c r="V42">
        <v>106.77</v>
      </c>
      <c r="W42">
        <v>3.54</v>
      </c>
      <c r="X42">
        <v>22</v>
      </c>
      <c r="Y42">
        <v>7.34</v>
      </c>
      <c r="Z42">
        <v>7.33</v>
      </c>
      <c r="AA42">
        <v>198.53</v>
      </c>
      <c r="AB42">
        <v>39.71</v>
      </c>
      <c r="AC42">
        <v>81</v>
      </c>
      <c r="AD42">
        <v>39</v>
      </c>
      <c r="AE42">
        <v>77</v>
      </c>
      <c r="AF42">
        <v>37</v>
      </c>
      <c r="AG42">
        <v>6.66</v>
      </c>
      <c r="AH42">
        <v>12.33</v>
      </c>
      <c r="AI42">
        <v>12.33</v>
      </c>
      <c r="AJ42">
        <v>31.29</v>
      </c>
      <c r="AK42">
        <v>158</v>
      </c>
      <c r="AL42">
        <v>67</v>
      </c>
    </row>
    <row r="43" spans="1:38">
      <c r="A43" t="s">
        <v>85</v>
      </c>
      <c r="B43" s="35">
        <v>263.38</v>
      </c>
      <c r="C43" s="35">
        <v>87.5</v>
      </c>
      <c r="D43" s="94">
        <f t="shared" si="0"/>
        <v>99</v>
      </c>
      <c r="E43" s="35"/>
      <c r="F43" s="35"/>
      <c r="G43" s="35"/>
      <c r="H43" s="35"/>
      <c r="I43" s="35"/>
      <c r="J43" s="38">
        <v>13.28</v>
      </c>
      <c r="K43" s="38">
        <v>13.28</v>
      </c>
      <c r="L43" s="38">
        <v>13.62</v>
      </c>
      <c r="M43">
        <v>70.73</v>
      </c>
      <c r="N43">
        <v>274.3</v>
      </c>
      <c r="O43">
        <v>0</v>
      </c>
      <c r="P43">
        <v>4.37</v>
      </c>
      <c r="Q43">
        <v>6.6</v>
      </c>
      <c r="R43" s="94">
        <v>33</v>
      </c>
      <c r="S43" s="94">
        <v>33</v>
      </c>
      <c r="T43" s="94">
        <v>33</v>
      </c>
      <c r="U43">
        <v>3.86</v>
      </c>
      <c r="V43">
        <v>112.84</v>
      </c>
      <c r="W43">
        <v>3.54</v>
      </c>
      <c r="X43">
        <v>21</v>
      </c>
      <c r="Y43">
        <v>7</v>
      </c>
      <c r="Z43">
        <v>7</v>
      </c>
      <c r="AA43">
        <v>211.48</v>
      </c>
      <c r="AB43">
        <v>42.29</v>
      </c>
      <c r="AC43">
        <v>85</v>
      </c>
      <c r="AD43">
        <v>41</v>
      </c>
      <c r="AE43">
        <v>83</v>
      </c>
      <c r="AF43">
        <v>39</v>
      </c>
      <c r="AG43">
        <v>6.66</v>
      </c>
      <c r="AH43">
        <v>12.33</v>
      </c>
      <c r="AI43">
        <v>12.33</v>
      </c>
      <c r="AJ43">
        <v>31.29</v>
      </c>
      <c r="AK43">
        <v>168</v>
      </c>
      <c r="AL43">
        <v>72</v>
      </c>
    </row>
    <row r="44" spans="1:38">
      <c r="A44" t="s">
        <v>86</v>
      </c>
      <c r="B44" s="35">
        <v>263.38</v>
      </c>
      <c r="C44" s="35">
        <v>87.5</v>
      </c>
      <c r="D44" s="94">
        <f t="shared" si="0"/>
        <v>99</v>
      </c>
      <c r="E44" s="35"/>
      <c r="F44" s="35"/>
      <c r="G44" s="35"/>
      <c r="H44" s="35"/>
      <c r="I44" s="35"/>
      <c r="J44" s="38">
        <v>14.08</v>
      </c>
      <c r="K44" s="38">
        <v>14.08</v>
      </c>
      <c r="L44" s="38">
        <v>14.43</v>
      </c>
      <c r="M44">
        <v>70.73</v>
      </c>
      <c r="N44">
        <v>274.3</v>
      </c>
      <c r="O44">
        <v>0</v>
      </c>
      <c r="P44">
        <v>4.37</v>
      </c>
      <c r="Q44">
        <v>6.6</v>
      </c>
      <c r="R44" s="94">
        <v>33</v>
      </c>
      <c r="S44" s="94">
        <v>33</v>
      </c>
      <c r="T44" s="94">
        <v>33</v>
      </c>
      <c r="U44">
        <v>3.86</v>
      </c>
      <c r="V44">
        <v>117.67</v>
      </c>
      <c r="W44">
        <v>3.54</v>
      </c>
      <c r="X44">
        <v>21</v>
      </c>
      <c r="Y44">
        <v>7</v>
      </c>
      <c r="Z44">
        <v>7</v>
      </c>
      <c r="AA44">
        <v>223.32</v>
      </c>
      <c r="AB44">
        <v>44.66</v>
      </c>
      <c r="AC44">
        <v>89</v>
      </c>
      <c r="AD44">
        <v>42</v>
      </c>
      <c r="AE44">
        <v>87</v>
      </c>
      <c r="AF44">
        <v>41</v>
      </c>
      <c r="AG44">
        <v>6.66</v>
      </c>
      <c r="AH44">
        <v>12.33</v>
      </c>
      <c r="AI44">
        <v>12.33</v>
      </c>
      <c r="AJ44">
        <v>31.29</v>
      </c>
      <c r="AK44">
        <v>179</v>
      </c>
      <c r="AL44">
        <v>76</v>
      </c>
    </row>
    <row r="45" spans="1:38">
      <c r="A45" t="s">
        <v>87</v>
      </c>
      <c r="B45" s="35">
        <v>263.38</v>
      </c>
      <c r="C45" s="35">
        <v>87.5</v>
      </c>
      <c r="D45" s="94">
        <f t="shared" si="0"/>
        <v>99</v>
      </c>
      <c r="E45" s="35"/>
      <c r="F45" s="35"/>
      <c r="G45" s="35"/>
      <c r="H45" s="35"/>
      <c r="I45" s="35"/>
      <c r="J45" s="38">
        <v>14.54</v>
      </c>
      <c r="K45" s="38">
        <v>14.54</v>
      </c>
      <c r="L45" s="38">
        <v>14.9</v>
      </c>
      <c r="M45">
        <v>70.73</v>
      </c>
      <c r="N45">
        <v>274.3</v>
      </c>
      <c r="O45">
        <v>0</v>
      </c>
      <c r="P45">
        <v>4.37</v>
      </c>
      <c r="Q45">
        <v>6.6</v>
      </c>
      <c r="R45" s="94">
        <v>33</v>
      </c>
      <c r="S45" s="94">
        <v>33</v>
      </c>
      <c r="T45" s="94">
        <v>33</v>
      </c>
      <c r="U45">
        <v>3.86</v>
      </c>
      <c r="V45">
        <v>124.86</v>
      </c>
      <c r="W45">
        <v>3.54</v>
      </c>
      <c r="X45">
        <v>21</v>
      </c>
      <c r="Y45">
        <v>7</v>
      </c>
      <c r="Z45">
        <v>7</v>
      </c>
      <c r="AA45">
        <v>230</v>
      </c>
      <c r="AB45">
        <v>46</v>
      </c>
      <c r="AC45">
        <v>91</v>
      </c>
      <c r="AD45">
        <v>44</v>
      </c>
      <c r="AE45">
        <v>90</v>
      </c>
      <c r="AF45">
        <v>43</v>
      </c>
      <c r="AG45">
        <v>6.66</v>
      </c>
      <c r="AH45">
        <v>12.33</v>
      </c>
      <c r="AI45">
        <v>12.33</v>
      </c>
      <c r="AJ45">
        <v>31.29</v>
      </c>
      <c r="AK45">
        <v>186</v>
      </c>
      <c r="AL45">
        <v>79</v>
      </c>
    </row>
    <row r="46" spans="1:38">
      <c r="A46" t="s">
        <v>88</v>
      </c>
      <c r="B46" s="35">
        <v>263.38</v>
      </c>
      <c r="C46" s="35">
        <v>87.5</v>
      </c>
      <c r="D46" s="94">
        <f t="shared" si="0"/>
        <v>99</v>
      </c>
      <c r="E46" s="35"/>
      <c r="F46" s="35"/>
      <c r="G46" s="35"/>
      <c r="H46" s="35"/>
      <c r="I46" s="35"/>
      <c r="J46" s="38">
        <v>15.16</v>
      </c>
      <c r="K46" s="38">
        <v>15.16</v>
      </c>
      <c r="L46" s="38">
        <v>15.54</v>
      </c>
      <c r="M46">
        <v>70.73</v>
      </c>
      <c r="N46">
        <v>274.3</v>
      </c>
      <c r="O46">
        <v>0</v>
      </c>
      <c r="P46">
        <v>4.37</v>
      </c>
      <c r="Q46">
        <v>6.6</v>
      </c>
      <c r="R46" s="94">
        <v>33</v>
      </c>
      <c r="S46" s="94">
        <v>33</v>
      </c>
      <c r="T46" s="94">
        <v>33</v>
      </c>
      <c r="U46">
        <v>3.86</v>
      </c>
      <c r="V46">
        <v>127.42</v>
      </c>
      <c r="W46">
        <v>3.54</v>
      </c>
      <c r="X46">
        <v>21</v>
      </c>
      <c r="Y46">
        <v>7</v>
      </c>
      <c r="Z46">
        <v>7</v>
      </c>
      <c r="AA46">
        <v>230</v>
      </c>
      <c r="AB46">
        <v>46</v>
      </c>
      <c r="AC46">
        <v>91</v>
      </c>
      <c r="AD46">
        <v>45</v>
      </c>
      <c r="AE46">
        <v>93</v>
      </c>
      <c r="AF46">
        <v>44</v>
      </c>
      <c r="AG46">
        <v>6.66</v>
      </c>
      <c r="AH46">
        <v>12.33</v>
      </c>
      <c r="AI46">
        <v>12.33</v>
      </c>
      <c r="AJ46">
        <v>31.29</v>
      </c>
      <c r="AK46">
        <v>189</v>
      </c>
      <c r="AL46">
        <v>81</v>
      </c>
    </row>
    <row r="47" spans="1:38">
      <c r="A47" t="s">
        <v>89</v>
      </c>
      <c r="B47" s="35">
        <v>263.38</v>
      </c>
      <c r="C47" s="35">
        <v>87.5</v>
      </c>
      <c r="D47" s="94">
        <f t="shared" si="0"/>
        <v>99</v>
      </c>
      <c r="E47" s="35"/>
      <c r="F47" s="35"/>
      <c r="G47" s="35"/>
      <c r="H47" s="35"/>
      <c r="I47" s="35"/>
      <c r="J47" s="38">
        <v>15.42</v>
      </c>
      <c r="K47" s="38">
        <v>15.42</v>
      </c>
      <c r="L47" s="38">
        <v>15.81</v>
      </c>
      <c r="M47">
        <v>70.73</v>
      </c>
      <c r="N47">
        <v>274.3</v>
      </c>
      <c r="O47">
        <v>0</v>
      </c>
      <c r="P47">
        <v>4.37</v>
      </c>
      <c r="Q47">
        <v>6.6</v>
      </c>
      <c r="R47" s="94">
        <v>33</v>
      </c>
      <c r="S47" s="94">
        <v>33</v>
      </c>
      <c r="T47" s="94">
        <v>33</v>
      </c>
      <c r="U47">
        <v>4.0199999999999996</v>
      </c>
      <c r="V47">
        <v>129.36000000000001</v>
      </c>
      <c r="W47">
        <v>3.54</v>
      </c>
      <c r="X47">
        <v>21</v>
      </c>
      <c r="Y47">
        <v>7</v>
      </c>
      <c r="Z47">
        <v>7</v>
      </c>
      <c r="AA47">
        <v>230</v>
      </c>
      <c r="AB47">
        <v>46</v>
      </c>
      <c r="AC47">
        <v>92</v>
      </c>
      <c r="AD47">
        <v>46</v>
      </c>
      <c r="AE47">
        <v>95</v>
      </c>
      <c r="AF47">
        <v>45</v>
      </c>
      <c r="AG47">
        <v>6.66</v>
      </c>
      <c r="AH47">
        <v>11.67</v>
      </c>
      <c r="AI47">
        <v>11.67</v>
      </c>
      <c r="AJ47">
        <v>31.29</v>
      </c>
      <c r="AK47">
        <v>195</v>
      </c>
      <c r="AL47">
        <v>83</v>
      </c>
    </row>
    <row r="48" spans="1:38">
      <c r="A48" t="s">
        <v>90</v>
      </c>
      <c r="B48" s="35">
        <v>263.38</v>
      </c>
      <c r="C48" s="35">
        <v>87.5</v>
      </c>
      <c r="D48" s="94">
        <f t="shared" si="0"/>
        <v>99</v>
      </c>
      <c r="E48" s="35"/>
      <c r="F48" s="35"/>
      <c r="G48" s="35"/>
      <c r="H48" s="35"/>
      <c r="I48" s="35"/>
      <c r="J48" s="38">
        <v>15.66</v>
      </c>
      <c r="K48" s="38">
        <v>15.66</v>
      </c>
      <c r="L48" s="38">
        <v>16.05</v>
      </c>
      <c r="M48">
        <v>70.73</v>
      </c>
      <c r="N48">
        <v>274.3</v>
      </c>
      <c r="O48">
        <v>0</v>
      </c>
      <c r="P48">
        <v>4.37</v>
      </c>
      <c r="Q48">
        <v>6.6</v>
      </c>
      <c r="R48" s="94">
        <v>33</v>
      </c>
      <c r="S48" s="94">
        <v>33</v>
      </c>
      <c r="T48" s="94">
        <v>33</v>
      </c>
      <c r="U48">
        <v>4.0199999999999996</v>
      </c>
      <c r="V48">
        <v>130.88999999999999</v>
      </c>
      <c r="W48">
        <v>3.54</v>
      </c>
      <c r="X48">
        <v>21</v>
      </c>
      <c r="Y48">
        <v>7</v>
      </c>
      <c r="Z48">
        <v>7</v>
      </c>
      <c r="AA48">
        <v>230</v>
      </c>
      <c r="AB48">
        <v>46</v>
      </c>
      <c r="AC48">
        <v>92</v>
      </c>
      <c r="AD48">
        <v>47</v>
      </c>
      <c r="AE48">
        <v>95</v>
      </c>
      <c r="AF48">
        <v>45</v>
      </c>
      <c r="AG48">
        <v>6.66</v>
      </c>
      <c r="AH48">
        <v>11.67</v>
      </c>
      <c r="AI48">
        <v>11.67</v>
      </c>
      <c r="AJ48">
        <v>31.29</v>
      </c>
      <c r="AK48">
        <v>195</v>
      </c>
      <c r="AL48">
        <v>83</v>
      </c>
    </row>
    <row r="49" spans="1:38">
      <c r="A49" t="s">
        <v>91</v>
      </c>
      <c r="B49" s="35">
        <v>263.38</v>
      </c>
      <c r="C49" s="35">
        <v>87.5</v>
      </c>
      <c r="D49" s="94">
        <f t="shared" si="0"/>
        <v>99</v>
      </c>
      <c r="E49" s="35"/>
      <c r="F49" s="35"/>
      <c r="G49" s="35"/>
      <c r="H49" s="35"/>
      <c r="I49" s="35"/>
      <c r="J49" s="38">
        <v>15.66</v>
      </c>
      <c r="K49" s="38">
        <v>15.66</v>
      </c>
      <c r="L49" s="38">
        <v>16.05</v>
      </c>
      <c r="M49">
        <v>70.73</v>
      </c>
      <c r="N49">
        <v>274.3</v>
      </c>
      <c r="O49">
        <v>0</v>
      </c>
      <c r="P49">
        <v>4.37</v>
      </c>
      <c r="Q49">
        <v>6.6</v>
      </c>
      <c r="R49" s="94">
        <v>33</v>
      </c>
      <c r="S49" s="94">
        <v>33</v>
      </c>
      <c r="T49" s="94">
        <v>33</v>
      </c>
      <c r="U49">
        <v>4.0199999999999996</v>
      </c>
      <c r="V49">
        <v>131.81</v>
      </c>
      <c r="W49">
        <v>3.54</v>
      </c>
      <c r="X49">
        <v>21</v>
      </c>
      <c r="Y49">
        <v>7</v>
      </c>
      <c r="Z49">
        <v>7</v>
      </c>
      <c r="AA49">
        <v>230</v>
      </c>
      <c r="AB49">
        <v>46</v>
      </c>
      <c r="AC49">
        <v>92</v>
      </c>
      <c r="AD49">
        <v>47</v>
      </c>
      <c r="AE49">
        <v>95</v>
      </c>
      <c r="AF49">
        <v>45</v>
      </c>
      <c r="AG49">
        <v>6.66</v>
      </c>
      <c r="AH49">
        <v>11.67</v>
      </c>
      <c r="AI49">
        <v>11.67</v>
      </c>
      <c r="AJ49">
        <v>31.29</v>
      </c>
      <c r="AK49">
        <v>195</v>
      </c>
      <c r="AL49">
        <v>83</v>
      </c>
    </row>
    <row r="50" spans="1:38">
      <c r="A50" t="s">
        <v>92</v>
      </c>
      <c r="B50" s="35">
        <v>263.38</v>
      </c>
      <c r="C50" s="35">
        <v>87.5</v>
      </c>
      <c r="D50" s="94">
        <f t="shared" si="0"/>
        <v>99</v>
      </c>
      <c r="E50" s="35"/>
      <c r="F50" s="35"/>
      <c r="G50" s="35"/>
      <c r="H50" s="35"/>
      <c r="I50" s="35"/>
      <c r="J50" s="38">
        <v>15.66</v>
      </c>
      <c r="K50" s="38">
        <v>15.66</v>
      </c>
      <c r="L50" s="38">
        <v>16.05</v>
      </c>
      <c r="M50">
        <v>70.73</v>
      </c>
      <c r="N50">
        <v>274.3</v>
      </c>
      <c r="O50">
        <v>0</v>
      </c>
      <c r="P50">
        <v>4.37</v>
      </c>
      <c r="Q50">
        <v>6.6</v>
      </c>
      <c r="R50" s="94">
        <v>33</v>
      </c>
      <c r="S50" s="94">
        <v>33</v>
      </c>
      <c r="T50" s="94">
        <v>33</v>
      </c>
      <c r="U50">
        <v>4.0199999999999996</v>
      </c>
      <c r="V50">
        <v>132.41999999999999</v>
      </c>
      <c r="W50">
        <v>3.54</v>
      </c>
      <c r="X50">
        <v>21</v>
      </c>
      <c r="Y50">
        <v>7</v>
      </c>
      <c r="Z50">
        <v>7</v>
      </c>
      <c r="AA50">
        <v>230</v>
      </c>
      <c r="AB50">
        <v>46</v>
      </c>
      <c r="AC50">
        <v>92</v>
      </c>
      <c r="AD50">
        <v>47</v>
      </c>
      <c r="AE50">
        <v>95</v>
      </c>
      <c r="AF50">
        <v>45</v>
      </c>
      <c r="AG50">
        <v>6.66</v>
      </c>
      <c r="AH50">
        <v>11.67</v>
      </c>
      <c r="AI50">
        <v>11.67</v>
      </c>
      <c r="AJ50">
        <v>31.29</v>
      </c>
      <c r="AK50">
        <v>195</v>
      </c>
      <c r="AL50">
        <v>83</v>
      </c>
    </row>
    <row r="51" spans="1:38">
      <c r="A51" t="s">
        <v>93</v>
      </c>
      <c r="B51" s="35">
        <v>263.38</v>
      </c>
      <c r="C51" s="35">
        <v>87.5</v>
      </c>
      <c r="D51" s="94">
        <f t="shared" si="0"/>
        <v>99</v>
      </c>
      <c r="E51" s="35"/>
      <c r="F51" s="35"/>
      <c r="G51" s="35"/>
      <c r="H51" s="35"/>
      <c r="I51" s="35"/>
      <c r="J51" s="38">
        <v>15.66</v>
      </c>
      <c r="K51" s="38">
        <v>15.66</v>
      </c>
      <c r="L51" s="38">
        <v>16.05</v>
      </c>
      <c r="M51">
        <v>70.73</v>
      </c>
      <c r="N51">
        <v>274.3</v>
      </c>
      <c r="O51">
        <v>0</v>
      </c>
      <c r="P51">
        <v>4.45</v>
      </c>
      <c r="Q51">
        <v>6.6</v>
      </c>
      <c r="R51" s="94">
        <v>33</v>
      </c>
      <c r="S51" s="94">
        <v>33</v>
      </c>
      <c r="T51" s="94">
        <v>33</v>
      </c>
      <c r="U51">
        <v>4.09</v>
      </c>
      <c r="V51">
        <v>134.68</v>
      </c>
      <c r="W51">
        <v>3.64</v>
      </c>
      <c r="X51">
        <v>21</v>
      </c>
      <c r="Y51">
        <v>7</v>
      </c>
      <c r="Z51">
        <v>7</v>
      </c>
      <c r="AA51">
        <v>230</v>
      </c>
      <c r="AB51">
        <v>46</v>
      </c>
      <c r="AC51">
        <v>92</v>
      </c>
      <c r="AD51">
        <v>47</v>
      </c>
      <c r="AE51">
        <v>95</v>
      </c>
      <c r="AF51">
        <v>45</v>
      </c>
      <c r="AG51">
        <v>6.66</v>
      </c>
      <c r="AH51">
        <v>11.67</v>
      </c>
      <c r="AI51">
        <v>11.67</v>
      </c>
      <c r="AJ51">
        <v>31.29</v>
      </c>
      <c r="AK51">
        <v>195</v>
      </c>
      <c r="AL51">
        <v>83</v>
      </c>
    </row>
    <row r="52" spans="1:38">
      <c r="A52" t="s">
        <v>94</v>
      </c>
      <c r="B52" s="35">
        <v>263.38</v>
      </c>
      <c r="C52" s="35">
        <v>87.5</v>
      </c>
      <c r="D52" s="94">
        <f t="shared" si="0"/>
        <v>99</v>
      </c>
      <c r="E52" s="35"/>
      <c r="F52" s="35"/>
      <c r="G52" s="35"/>
      <c r="H52" s="35"/>
      <c r="I52" s="35"/>
      <c r="J52" s="38">
        <v>15.66</v>
      </c>
      <c r="K52" s="38">
        <v>15.66</v>
      </c>
      <c r="L52" s="38">
        <v>16.05</v>
      </c>
      <c r="M52">
        <v>70.73</v>
      </c>
      <c r="N52">
        <v>274.3</v>
      </c>
      <c r="O52">
        <v>0</v>
      </c>
      <c r="P52">
        <v>4.45</v>
      </c>
      <c r="Q52">
        <v>6.6</v>
      </c>
      <c r="R52" s="94">
        <v>33</v>
      </c>
      <c r="S52" s="94">
        <v>33</v>
      </c>
      <c r="T52" s="94">
        <v>33</v>
      </c>
      <c r="U52">
        <v>4.09</v>
      </c>
      <c r="V52">
        <v>133.91999999999999</v>
      </c>
      <c r="W52">
        <v>3.64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92</v>
      </c>
      <c r="AD52">
        <v>47</v>
      </c>
      <c r="AE52">
        <v>95</v>
      </c>
      <c r="AF52">
        <v>45</v>
      </c>
      <c r="AG52">
        <v>6.66</v>
      </c>
      <c r="AH52">
        <v>11.67</v>
      </c>
      <c r="AI52">
        <v>11.67</v>
      </c>
      <c r="AJ52">
        <v>31.29</v>
      </c>
      <c r="AK52">
        <v>195</v>
      </c>
      <c r="AL52">
        <v>83</v>
      </c>
    </row>
    <row r="53" spans="1:38">
      <c r="A53" t="s">
        <v>95</v>
      </c>
      <c r="B53" s="35">
        <v>263.38</v>
      </c>
      <c r="C53" s="35">
        <v>87.5</v>
      </c>
      <c r="D53" s="94">
        <f t="shared" si="0"/>
        <v>99</v>
      </c>
      <c r="E53" s="35"/>
      <c r="F53" s="35"/>
      <c r="G53" s="35"/>
      <c r="H53" s="35"/>
      <c r="I53" s="35"/>
      <c r="J53" s="38">
        <v>15.66</v>
      </c>
      <c r="K53" s="38">
        <v>15.66</v>
      </c>
      <c r="L53" s="38">
        <v>16.05</v>
      </c>
      <c r="M53">
        <v>70.73</v>
      </c>
      <c r="N53">
        <v>274.3</v>
      </c>
      <c r="O53">
        <v>0</v>
      </c>
      <c r="P53">
        <v>4.45</v>
      </c>
      <c r="Q53">
        <v>6.6</v>
      </c>
      <c r="R53" s="94">
        <v>33</v>
      </c>
      <c r="S53" s="94">
        <v>33</v>
      </c>
      <c r="T53" s="94">
        <v>33</v>
      </c>
      <c r="U53">
        <v>4.09</v>
      </c>
      <c r="V53">
        <v>132.78</v>
      </c>
      <c r="W53">
        <v>3.64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92</v>
      </c>
      <c r="AD53">
        <v>47</v>
      </c>
      <c r="AE53">
        <v>95</v>
      </c>
      <c r="AF53">
        <v>45</v>
      </c>
      <c r="AG53">
        <v>6.66</v>
      </c>
      <c r="AH53">
        <v>11.67</v>
      </c>
      <c r="AI53">
        <v>11.67</v>
      </c>
      <c r="AJ53">
        <v>31.29</v>
      </c>
      <c r="AK53">
        <v>195</v>
      </c>
      <c r="AL53">
        <v>83</v>
      </c>
    </row>
    <row r="54" spans="1:38">
      <c r="A54" t="s">
        <v>96</v>
      </c>
      <c r="B54" s="35">
        <v>263.38</v>
      </c>
      <c r="C54" s="35">
        <v>87.5</v>
      </c>
      <c r="D54" s="94">
        <f t="shared" si="0"/>
        <v>99</v>
      </c>
      <c r="E54" s="35"/>
      <c r="F54" s="35"/>
      <c r="G54" s="35"/>
      <c r="H54" s="35"/>
      <c r="I54" s="35"/>
      <c r="J54" s="38">
        <v>15.66</v>
      </c>
      <c r="K54" s="38">
        <v>15.66</v>
      </c>
      <c r="L54" s="38">
        <v>16.05</v>
      </c>
      <c r="M54">
        <v>70.73</v>
      </c>
      <c r="N54">
        <v>274.3</v>
      </c>
      <c r="O54">
        <v>0</v>
      </c>
      <c r="P54">
        <v>4.45</v>
      </c>
      <c r="Q54">
        <v>6.6</v>
      </c>
      <c r="R54" s="94">
        <v>33</v>
      </c>
      <c r="S54" s="94">
        <v>33</v>
      </c>
      <c r="T54" s="94">
        <v>33</v>
      </c>
      <c r="U54">
        <v>4.09</v>
      </c>
      <c r="V54">
        <v>131.13999999999999</v>
      </c>
      <c r="W54">
        <v>3.64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92</v>
      </c>
      <c r="AD54">
        <v>47</v>
      </c>
      <c r="AE54">
        <v>95</v>
      </c>
      <c r="AF54">
        <v>45</v>
      </c>
      <c r="AG54">
        <v>6.66</v>
      </c>
      <c r="AH54">
        <v>11.67</v>
      </c>
      <c r="AI54">
        <v>11.67</v>
      </c>
      <c r="AJ54">
        <v>31.29</v>
      </c>
      <c r="AK54">
        <v>195</v>
      </c>
      <c r="AL54">
        <v>83</v>
      </c>
    </row>
    <row r="55" spans="1:38">
      <c r="A55" t="s">
        <v>97</v>
      </c>
      <c r="B55" s="35">
        <v>263.38</v>
      </c>
      <c r="C55" s="35">
        <v>87.5</v>
      </c>
      <c r="D55" s="94">
        <f t="shared" si="0"/>
        <v>99</v>
      </c>
      <c r="E55" s="35"/>
      <c r="F55" s="35"/>
      <c r="G55" s="35"/>
      <c r="H55" s="35"/>
      <c r="I55" s="35"/>
      <c r="J55" s="38">
        <v>15.66</v>
      </c>
      <c r="K55" s="38">
        <v>15.66</v>
      </c>
      <c r="L55" s="38">
        <v>16.05</v>
      </c>
      <c r="M55">
        <v>70.73</v>
      </c>
      <c r="N55">
        <v>274.3</v>
      </c>
      <c r="O55">
        <v>0</v>
      </c>
      <c r="P55">
        <v>4.6100000000000003</v>
      </c>
      <c r="Q55">
        <v>6.6</v>
      </c>
      <c r="R55" s="94">
        <v>33</v>
      </c>
      <c r="S55" s="94">
        <v>33</v>
      </c>
      <c r="T55" s="94">
        <v>33</v>
      </c>
      <c r="U55">
        <v>4.47</v>
      </c>
      <c r="V55">
        <v>128.38</v>
      </c>
      <c r="W55">
        <v>3.73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92</v>
      </c>
      <c r="AD55">
        <v>47</v>
      </c>
      <c r="AE55">
        <v>95</v>
      </c>
      <c r="AF55">
        <v>45</v>
      </c>
      <c r="AG55">
        <v>6.66</v>
      </c>
      <c r="AH55">
        <v>11.67</v>
      </c>
      <c r="AI55">
        <v>11.67</v>
      </c>
      <c r="AJ55">
        <v>31.29</v>
      </c>
      <c r="AK55">
        <v>195</v>
      </c>
      <c r="AL55">
        <v>83</v>
      </c>
    </row>
    <row r="56" spans="1:38">
      <c r="A56" t="s">
        <v>98</v>
      </c>
      <c r="B56" s="35">
        <v>263.38</v>
      </c>
      <c r="C56" s="35">
        <v>87.5</v>
      </c>
      <c r="D56" s="94">
        <f t="shared" si="0"/>
        <v>99</v>
      </c>
      <c r="E56" s="35"/>
      <c r="F56" s="35"/>
      <c r="G56" s="35"/>
      <c r="H56" s="35"/>
      <c r="I56" s="35"/>
      <c r="J56" s="38">
        <v>15.66</v>
      </c>
      <c r="K56" s="38">
        <v>15.66</v>
      </c>
      <c r="L56" s="38">
        <v>16.05</v>
      </c>
      <c r="M56">
        <v>70.73</v>
      </c>
      <c r="N56">
        <v>274.3</v>
      </c>
      <c r="O56">
        <v>0</v>
      </c>
      <c r="P56">
        <v>4.6100000000000003</v>
      </c>
      <c r="Q56">
        <v>6.6</v>
      </c>
      <c r="R56" s="94">
        <v>33</v>
      </c>
      <c r="S56" s="94">
        <v>33</v>
      </c>
      <c r="T56" s="94">
        <v>33</v>
      </c>
      <c r="U56">
        <v>4.47</v>
      </c>
      <c r="V56">
        <v>124.49</v>
      </c>
      <c r="W56">
        <v>3.73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92</v>
      </c>
      <c r="AD56">
        <v>46</v>
      </c>
      <c r="AE56">
        <v>95</v>
      </c>
      <c r="AF56">
        <v>45</v>
      </c>
      <c r="AG56">
        <v>6.66</v>
      </c>
      <c r="AH56">
        <v>11.67</v>
      </c>
      <c r="AI56">
        <v>11.67</v>
      </c>
      <c r="AJ56">
        <v>31.29</v>
      </c>
      <c r="AK56">
        <v>193</v>
      </c>
      <c r="AL56">
        <v>82</v>
      </c>
    </row>
    <row r="57" spans="1:38">
      <c r="A57" t="s">
        <v>99</v>
      </c>
      <c r="B57" s="35">
        <v>263.38</v>
      </c>
      <c r="C57" s="35">
        <v>87.5</v>
      </c>
      <c r="D57" s="94">
        <f t="shared" si="0"/>
        <v>99</v>
      </c>
      <c r="E57" s="35"/>
      <c r="F57" s="35"/>
      <c r="G57" s="35"/>
      <c r="H57" s="35"/>
      <c r="I57" s="35"/>
      <c r="J57" s="38">
        <v>15.66</v>
      </c>
      <c r="K57" s="38">
        <v>15.66</v>
      </c>
      <c r="L57" s="38">
        <v>16.05</v>
      </c>
      <c r="M57">
        <v>70.73</v>
      </c>
      <c r="N57">
        <v>274.3</v>
      </c>
      <c r="O57">
        <v>0</v>
      </c>
      <c r="P57">
        <v>4.6100000000000003</v>
      </c>
      <c r="Q57">
        <v>6.6</v>
      </c>
      <c r="R57" s="94">
        <v>33</v>
      </c>
      <c r="S57" s="94">
        <v>33</v>
      </c>
      <c r="T57" s="94">
        <v>33</v>
      </c>
      <c r="U57">
        <v>4.47</v>
      </c>
      <c r="V57">
        <v>123.27</v>
      </c>
      <c r="W57">
        <v>3.73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91</v>
      </c>
      <c r="AD57">
        <v>44</v>
      </c>
      <c r="AE57">
        <v>93</v>
      </c>
      <c r="AF57">
        <v>45</v>
      </c>
      <c r="AG57">
        <v>6.66</v>
      </c>
      <c r="AH57">
        <v>11.67</v>
      </c>
      <c r="AI57">
        <v>11.67</v>
      </c>
      <c r="AJ57">
        <v>31.29</v>
      </c>
      <c r="AK57">
        <v>189</v>
      </c>
      <c r="AL57">
        <v>81</v>
      </c>
    </row>
    <row r="58" spans="1:38">
      <c r="A58" t="s">
        <v>100</v>
      </c>
      <c r="B58" s="35">
        <v>263.38</v>
      </c>
      <c r="C58" s="35">
        <v>87.5</v>
      </c>
      <c r="D58" s="94">
        <f t="shared" si="0"/>
        <v>99</v>
      </c>
      <c r="E58" s="35"/>
      <c r="F58" s="35"/>
      <c r="G58" s="35"/>
      <c r="H58" s="35"/>
      <c r="I58" s="35"/>
      <c r="J58" s="38">
        <v>15.3</v>
      </c>
      <c r="K58" s="38">
        <v>15.3</v>
      </c>
      <c r="L58" s="38">
        <v>15.68</v>
      </c>
      <c r="M58">
        <v>70.73</v>
      </c>
      <c r="N58">
        <v>274.3</v>
      </c>
      <c r="O58">
        <v>0</v>
      </c>
      <c r="P58">
        <v>4.6100000000000003</v>
      </c>
      <c r="Q58">
        <v>6.6</v>
      </c>
      <c r="R58" s="94">
        <v>33</v>
      </c>
      <c r="S58" s="94">
        <v>33</v>
      </c>
      <c r="T58" s="94">
        <v>33</v>
      </c>
      <c r="U58">
        <v>4.47</v>
      </c>
      <c r="V58">
        <v>117.4</v>
      </c>
      <c r="W58">
        <v>3.73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91</v>
      </c>
      <c r="AD58">
        <v>42</v>
      </c>
      <c r="AE58">
        <v>91</v>
      </c>
      <c r="AF58">
        <v>43</v>
      </c>
      <c r="AG58">
        <v>6.66</v>
      </c>
      <c r="AH58">
        <v>11.67</v>
      </c>
      <c r="AI58">
        <v>11.67</v>
      </c>
      <c r="AJ58">
        <v>31.29</v>
      </c>
      <c r="AK58">
        <v>186</v>
      </c>
      <c r="AL58">
        <v>79</v>
      </c>
    </row>
    <row r="59" spans="1:38">
      <c r="A59" t="s">
        <v>101</v>
      </c>
      <c r="B59" s="35">
        <v>263.38</v>
      </c>
      <c r="C59" s="35">
        <v>87.5</v>
      </c>
      <c r="D59" s="94">
        <f t="shared" si="0"/>
        <v>99</v>
      </c>
      <c r="E59" s="35"/>
      <c r="F59" s="35"/>
      <c r="G59" s="35"/>
      <c r="H59" s="35"/>
      <c r="I59" s="35"/>
      <c r="J59" s="38">
        <v>15.02</v>
      </c>
      <c r="K59" s="38">
        <v>15.02</v>
      </c>
      <c r="L59" s="38">
        <v>15.39</v>
      </c>
      <c r="M59">
        <v>70.73</v>
      </c>
      <c r="N59">
        <v>274.3</v>
      </c>
      <c r="O59">
        <v>0</v>
      </c>
      <c r="P59">
        <v>4.84</v>
      </c>
      <c r="Q59">
        <v>6.6</v>
      </c>
      <c r="R59" s="94">
        <v>33</v>
      </c>
      <c r="S59" s="94">
        <v>33</v>
      </c>
      <c r="T59" s="94">
        <v>33</v>
      </c>
      <c r="U59">
        <v>4.78</v>
      </c>
      <c r="V59">
        <v>111.17</v>
      </c>
      <c r="W59">
        <v>3.82</v>
      </c>
      <c r="X59">
        <v>21</v>
      </c>
      <c r="Y59">
        <v>7</v>
      </c>
      <c r="Z59">
        <v>7</v>
      </c>
      <c r="AA59">
        <v>230</v>
      </c>
      <c r="AB59">
        <v>46</v>
      </c>
      <c r="AC59">
        <v>87</v>
      </c>
      <c r="AD59">
        <v>41</v>
      </c>
      <c r="AE59">
        <v>85</v>
      </c>
      <c r="AF59">
        <v>40</v>
      </c>
      <c r="AG59">
        <v>6.66</v>
      </c>
      <c r="AH59">
        <v>11.67</v>
      </c>
      <c r="AI59">
        <v>11.67</v>
      </c>
      <c r="AJ59">
        <v>31.29</v>
      </c>
      <c r="AK59">
        <v>179</v>
      </c>
      <c r="AL59">
        <v>76</v>
      </c>
    </row>
    <row r="60" spans="1:38">
      <c r="A60" t="s">
        <v>102</v>
      </c>
      <c r="B60" s="35">
        <v>263.38</v>
      </c>
      <c r="C60" s="35">
        <v>87.5</v>
      </c>
      <c r="D60" s="94">
        <f t="shared" si="0"/>
        <v>99</v>
      </c>
      <c r="E60" s="35"/>
      <c r="F60" s="35"/>
      <c r="G60" s="35"/>
      <c r="H60" s="35"/>
      <c r="I60" s="35"/>
      <c r="J60" s="38">
        <v>14.61</v>
      </c>
      <c r="K60" s="38">
        <v>14.61</v>
      </c>
      <c r="L60" s="38">
        <v>14.97</v>
      </c>
      <c r="M60">
        <v>70.73</v>
      </c>
      <c r="N60">
        <v>274.3</v>
      </c>
      <c r="O60">
        <v>0</v>
      </c>
      <c r="P60">
        <v>4.84</v>
      </c>
      <c r="Q60">
        <v>6.6</v>
      </c>
      <c r="R60" s="94">
        <v>33</v>
      </c>
      <c r="S60" s="94">
        <v>33</v>
      </c>
      <c r="T60" s="94">
        <v>33</v>
      </c>
      <c r="U60">
        <v>4.78</v>
      </c>
      <c r="V60">
        <v>104.67</v>
      </c>
      <c r="W60">
        <v>3.82</v>
      </c>
      <c r="X60">
        <v>21</v>
      </c>
      <c r="Y60">
        <v>7</v>
      </c>
      <c r="Z60">
        <v>7</v>
      </c>
      <c r="AA60">
        <v>229.53</v>
      </c>
      <c r="AB60">
        <v>45.91</v>
      </c>
      <c r="AC60">
        <v>83</v>
      </c>
      <c r="AD60">
        <v>40</v>
      </c>
      <c r="AE60">
        <v>81</v>
      </c>
      <c r="AF60">
        <v>39</v>
      </c>
      <c r="AG60">
        <v>6.66</v>
      </c>
      <c r="AH60">
        <v>11.67</v>
      </c>
      <c r="AI60">
        <v>11.67</v>
      </c>
      <c r="AJ60">
        <v>31.29</v>
      </c>
      <c r="AK60">
        <v>172</v>
      </c>
      <c r="AL60">
        <v>73</v>
      </c>
    </row>
    <row r="61" spans="1:38">
      <c r="A61" t="s">
        <v>103</v>
      </c>
      <c r="B61" s="35">
        <v>263.38</v>
      </c>
      <c r="C61" s="35">
        <v>87.5</v>
      </c>
      <c r="D61" s="94">
        <f t="shared" si="0"/>
        <v>99</v>
      </c>
      <c r="E61" s="35"/>
      <c r="F61" s="35"/>
      <c r="G61" s="35"/>
      <c r="H61" s="35"/>
      <c r="I61" s="35"/>
      <c r="J61" s="38">
        <v>14.17</v>
      </c>
      <c r="K61" s="38">
        <v>14.17</v>
      </c>
      <c r="L61" s="38">
        <v>14.53</v>
      </c>
      <c r="M61">
        <v>70.73</v>
      </c>
      <c r="N61">
        <v>274.3</v>
      </c>
      <c r="O61">
        <v>0</v>
      </c>
      <c r="P61">
        <v>4.84</v>
      </c>
      <c r="Q61">
        <v>6.8</v>
      </c>
      <c r="R61" s="94">
        <v>33</v>
      </c>
      <c r="S61" s="94">
        <v>33</v>
      </c>
      <c r="T61" s="94">
        <v>33</v>
      </c>
      <c r="U61">
        <v>4.78</v>
      </c>
      <c r="V61">
        <v>97.66</v>
      </c>
      <c r="W61">
        <v>3.82</v>
      </c>
      <c r="X61">
        <v>21</v>
      </c>
      <c r="Y61">
        <v>7</v>
      </c>
      <c r="Z61">
        <v>7</v>
      </c>
      <c r="AA61">
        <v>219.16</v>
      </c>
      <c r="AB61">
        <v>43.83</v>
      </c>
      <c r="AC61">
        <v>80</v>
      </c>
      <c r="AD61">
        <v>39</v>
      </c>
      <c r="AE61">
        <v>78</v>
      </c>
      <c r="AF61">
        <v>37</v>
      </c>
      <c r="AG61">
        <v>6.66</v>
      </c>
      <c r="AH61">
        <v>11.67</v>
      </c>
      <c r="AI61">
        <v>11.67</v>
      </c>
      <c r="AJ61">
        <v>31.29</v>
      </c>
      <c r="AK61">
        <v>161</v>
      </c>
      <c r="AL61">
        <v>69</v>
      </c>
    </row>
    <row r="62" spans="1:38">
      <c r="A62" t="s">
        <v>104</v>
      </c>
      <c r="B62" s="35">
        <v>263.38</v>
      </c>
      <c r="C62" s="35">
        <v>87.5</v>
      </c>
      <c r="D62" s="94">
        <f t="shared" si="0"/>
        <v>99</v>
      </c>
      <c r="E62" s="35"/>
      <c r="F62" s="35"/>
      <c r="G62" s="35"/>
      <c r="H62" s="35"/>
      <c r="I62" s="35"/>
      <c r="J62" s="38">
        <v>13.55</v>
      </c>
      <c r="K62" s="38">
        <v>13.55</v>
      </c>
      <c r="L62" s="38">
        <v>13.89</v>
      </c>
      <c r="M62">
        <v>70.73</v>
      </c>
      <c r="N62">
        <v>274.3</v>
      </c>
      <c r="O62">
        <v>0</v>
      </c>
      <c r="P62">
        <v>4.84</v>
      </c>
      <c r="Q62">
        <v>7</v>
      </c>
      <c r="R62" s="94">
        <v>33</v>
      </c>
      <c r="S62" s="94">
        <v>33</v>
      </c>
      <c r="T62" s="94">
        <v>33</v>
      </c>
      <c r="U62">
        <v>4.78</v>
      </c>
      <c r="V62">
        <v>90.38</v>
      </c>
      <c r="W62">
        <v>3.82</v>
      </c>
      <c r="X62">
        <v>21</v>
      </c>
      <c r="Y62">
        <v>7</v>
      </c>
      <c r="Z62">
        <v>7</v>
      </c>
      <c r="AA62">
        <v>211.13</v>
      </c>
      <c r="AB62">
        <v>42.22</v>
      </c>
      <c r="AC62">
        <v>77</v>
      </c>
      <c r="AD62">
        <v>37</v>
      </c>
      <c r="AE62">
        <v>73</v>
      </c>
      <c r="AF62">
        <v>35</v>
      </c>
      <c r="AG62">
        <v>6.66</v>
      </c>
      <c r="AH62">
        <v>11.67</v>
      </c>
      <c r="AI62">
        <v>11.67</v>
      </c>
      <c r="AJ62">
        <v>31.29</v>
      </c>
      <c r="AK62">
        <v>154</v>
      </c>
      <c r="AL62">
        <v>66</v>
      </c>
    </row>
    <row r="63" spans="1:38">
      <c r="A63" t="s">
        <v>105</v>
      </c>
      <c r="B63" s="35">
        <v>263.38</v>
      </c>
      <c r="C63" s="35">
        <v>87.5</v>
      </c>
      <c r="D63" s="94">
        <f t="shared" si="0"/>
        <v>99</v>
      </c>
      <c r="E63" s="35"/>
      <c r="F63" s="35"/>
      <c r="G63" s="35"/>
      <c r="H63" s="35"/>
      <c r="I63" s="35"/>
      <c r="J63" s="38">
        <v>12.75</v>
      </c>
      <c r="K63" s="38">
        <v>12.75</v>
      </c>
      <c r="L63" s="38">
        <v>13.07</v>
      </c>
      <c r="M63">
        <v>66.55</v>
      </c>
      <c r="N63">
        <v>274.3</v>
      </c>
      <c r="O63">
        <v>0</v>
      </c>
      <c r="P63">
        <v>4.84</v>
      </c>
      <c r="Q63">
        <v>7</v>
      </c>
      <c r="R63" s="94">
        <v>33</v>
      </c>
      <c r="S63" s="94">
        <v>33</v>
      </c>
      <c r="T63" s="94">
        <v>33</v>
      </c>
      <c r="U63">
        <v>4.78</v>
      </c>
      <c r="V63">
        <v>83.86</v>
      </c>
      <c r="W63">
        <v>3.97</v>
      </c>
      <c r="X63">
        <v>21</v>
      </c>
      <c r="Y63">
        <v>7</v>
      </c>
      <c r="Z63">
        <v>7</v>
      </c>
      <c r="AA63">
        <v>197.68</v>
      </c>
      <c r="AB63">
        <v>39.54</v>
      </c>
      <c r="AC63">
        <v>68</v>
      </c>
      <c r="AD63">
        <v>35</v>
      </c>
      <c r="AE63">
        <v>68</v>
      </c>
      <c r="AF63">
        <v>32</v>
      </c>
      <c r="AG63">
        <v>6.66</v>
      </c>
      <c r="AH63">
        <v>11.67</v>
      </c>
      <c r="AI63">
        <v>11.67</v>
      </c>
      <c r="AJ63">
        <v>31.29</v>
      </c>
      <c r="AK63">
        <v>144</v>
      </c>
      <c r="AL63">
        <v>61</v>
      </c>
    </row>
    <row r="64" spans="1:38">
      <c r="A64" t="s">
        <v>106</v>
      </c>
      <c r="B64" s="35">
        <v>263.38</v>
      </c>
      <c r="C64" s="35">
        <v>87.5</v>
      </c>
      <c r="D64" s="94">
        <f t="shared" si="0"/>
        <v>99</v>
      </c>
      <c r="E64" s="35"/>
      <c r="F64" s="35"/>
      <c r="G64" s="35"/>
      <c r="H64" s="35"/>
      <c r="I64" s="35"/>
      <c r="J64" s="38">
        <v>11.88</v>
      </c>
      <c r="K64" s="38">
        <v>11.88</v>
      </c>
      <c r="L64" s="38">
        <v>12.19</v>
      </c>
      <c r="M64">
        <v>66.55</v>
      </c>
      <c r="N64">
        <v>274.3</v>
      </c>
      <c r="O64">
        <v>0</v>
      </c>
      <c r="P64">
        <v>4.84</v>
      </c>
      <c r="Q64">
        <v>7</v>
      </c>
      <c r="R64" s="94">
        <v>33</v>
      </c>
      <c r="S64" s="94">
        <v>33</v>
      </c>
      <c r="T64" s="94">
        <v>33</v>
      </c>
      <c r="U64">
        <v>4.78</v>
      </c>
      <c r="V64">
        <v>76.13</v>
      </c>
      <c r="W64">
        <v>3.97</v>
      </c>
      <c r="X64">
        <v>21</v>
      </c>
      <c r="Y64">
        <v>7</v>
      </c>
      <c r="Z64">
        <v>7</v>
      </c>
      <c r="AA64">
        <v>183.72</v>
      </c>
      <c r="AB64">
        <v>36.74</v>
      </c>
      <c r="AC64">
        <v>61</v>
      </c>
      <c r="AD64">
        <v>33</v>
      </c>
      <c r="AE64">
        <v>62</v>
      </c>
      <c r="AF64">
        <v>30</v>
      </c>
      <c r="AG64">
        <v>6.66</v>
      </c>
      <c r="AH64">
        <v>11.67</v>
      </c>
      <c r="AI64">
        <v>11.67</v>
      </c>
      <c r="AJ64">
        <v>31.29</v>
      </c>
      <c r="AK64">
        <v>133</v>
      </c>
      <c r="AL64">
        <v>57</v>
      </c>
    </row>
    <row r="65" spans="1:38">
      <c r="A65" t="s">
        <v>107</v>
      </c>
      <c r="B65" s="35">
        <v>263.38</v>
      </c>
      <c r="C65" s="35">
        <v>87.5</v>
      </c>
      <c r="D65" s="94">
        <f t="shared" si="0"/>
        <v>99</v>
      </c>
      <c r="E65" s="35"/>
      <c r="F65" s="35"/>
      <c r="G65" s="35"/>
      <c r="H65" s="35"/>
      <c r="I65" s="35"/>
      <c r="J65" s="38">
        <v>10.93</v>
      </c>
      <c r="K65" s="38">
        <v>10.93</v>
      </c>
      <c r="L65" s="38">
        <v>11.2</v>
      </c>
      <c r="M65">
        <v>66.55</v>
      </c>
      <c r="N65">
        <v>274.3</v>
      </c>
      <c r="O65">
        <v>0</v>
      </c>
      <c r="P65">
        <v>4.84</v>
      </c>
      <c r="Q65">
        <v>7</v>
      </c>
      <c r="R65" s="94">
        <v>33</v>
      </c>
      <c r="S65" s="94">
        <v>33</v>
      </c>
      <c r="T65" s="94">
        <v>33</v>
      </c>
      <c r="U65">
        <v>4.78</v>
      </c>
      <c r="V65">
        <v>68.69</v>
      </c>
      <c r="W65">
        <v>3.97</v>
      </c>
      <c r="X65">
        <v>21</v>
      </c>
      <c r="Y65">
        <v>7</v>
      </c>
      <c r="Z65">
        <v>7</v>
      </c>
      <c r="AA65">
        <v>171.28</v>
      </c>
      <c r="AB65">
        <v>34.25</v>
      </c>
      <c r="AC65">
        <v>56</v>
      </c>
      <c r="AD65">
        <v>29</v>
      </c>
      <c r="AE65">
        <v>56</v>
      </c>
      <c r="AF65">
        <v>27</v>
      </c>
      <c r="AG65">
        <v>6.66</v>
      </c>
      <c r="AH65">
        <v>11.67</v>
      </c>
      <c r="AI65">
        <v>11.67</v>
      </c>
      <c r="AJ65">
        <v>31.29</v>
      </c>
      <c r="AK65">
        <v>123</v>
      </c>
      <c r="AL65">
        <v>52</v>
      </c>
    </row>
    <row r="66" spans="1:38">
      <c r="A66" t="s">
        <v>108</v>
      </c>
      <c r="B66" s="35">
        <v>263.38</v>
      </c>
      <c r="C66" s="35">
        <v>87.5</v>
      </c>
      <c r="D66" s="94">
        <f t="shared" si="0"/>
        <v>99</v>
      </c>
      <c r="E66" s="35"/>
      <c r="F66" s="35"/>
      <c r="G66" s="35"/>
      <c r="H66" s="35"/>
      <c r="I66" s="35"/>
      <c r="J66" s="38">
        <v>9.9</v>
      </c>
      <c r="K66" s="38">
        <v>9.9</v>
      </c>
      <c r="L66" s="38">
        <v>10.15</v>
      </c>
      <c r="M66">
        <v>66.55</v>
      </c>
      <c r="N66">
        <v>274.3</v>
      </c>
      <c r="O66">
        <v>0</v>
      </c>
      <c r="P66">
        <v>4.84</v>
      </c>
      <c r="Q66">
        <v>7</v>
      </c>
      <c r="R66" s="94">
        <v>33</v>
      </c>
      <c r="S66" s="94">
        <v>33</v>
      </c>
      <c r="T66" s="94">
        <v>33</v>
      </c>
      <c r="U66">
        <v>4.78</v>
      </c>
      <c r="V66">
        <v>61.12</v>
      </c>
      <c r="W66">
        <v>3.97</v>
      </c>
      <c r="X66">
        <v>21</v>
      </c>
      <c r="Y66">
        <v>7</v>
      </c>
      <c r="Z66">
        <v>7</v>
      </c>
      <c r="AA66">
        <v>155.56</v>
      </c>
      <c r="AB66">
        <v>31.11</v>
      </c>
      <c r="AC66">
        <v>48</v>
      </c>
      <c r="AD66">
        <v>27</v>
      </c>
      <c r="AE66">
        <v>49</v>
      </c>
      <c r="AF66">
        <v>24</v>
      </c>
      <c r="AG66">
        <v>6.66</v>
      </c>
      <c r="AH66">
        <v>11.67</v>
      </c>
      <c r="AI66">
        <v>11.67</v>
      </c>
      <c r="AJ66">
        <v>31.29</v>
      </c>
      <c r="AK66">
        <v>109</v>
      </c>
      <c r="AL66">
        <v>46</v>
      </c>
    </row>
    <row r="67" spans="1:38">
      <c r="A67" t="s">
        <v>109</v>
      </c>
      <c r="B67" s="35">
        <v>263.38</v>
      </c>
      <c r="C67" s="35">
        <v>75.67</v>
      </c>
      <c r="D67" s="94">
        <f t="shared" si="0"/>
        <v>99</v>
      </c>
      <c r="E67" s="35"/>
      <c r="F67" s="35"/>
      <c r="G67" s="35"/>
      <c r="H67" s="35"/>
      <c r="I67" s="35"/>
      <c r="J67" s="38">
        <v>8.81</v>
      </c>
      <c r="K67" s="38">
        <v>8.81</v>
      </c>
      <c r="L67" s="38">
        <v>9.02</v>
      </c>
      <c r="M67">
        <v>66.55</v>
      </c>
      <c r="N67">
        <v>274.3</v>
      </c>
      <c r="O67">
        <v>0</v>
      </c>
      <c r="P67">
        <v>5.07</v>
      </c>
      <c r="Q67">
        <v>9</v>
      </c>
      <c r="R67" s="94">
        <v>33</v>
      </c>
      <c r="S67" s="94">
        <v>33</v>
      </c>
      <c r="T67" s="94">
        <v>33</v>
      </c>
      <c r="U67">
        <v>4.63</v>
      </c>
      <c r="V67">
        <v>52.78</v>
      </c>
      <c r="W67">
        <v>4.0999999999999996</v>
      </c>
      <c r="X67">
        <v>21</v>
      </c>
      <c r="Y67">
        <v>7</v>
      </c>
      <c r="Z67">
        <v>7</v>
      </c>
      <c r="AA67">
        <v>139.16</v>
      </c>
      <c r="AB67">
        <v>27.83</v>
      </c>
      <c r="AC67">
        <v>47</v>
      </c>
      <c r="AD67">
        <v>23</v>
      </c>
      <c r="AE67">
        <v>42</v>
      </c>
      <c r="AF67">
        <v>20</v>
      </c>
      <c r="AG67">
        <v>6.66</v>
      </c>
      <c r="AH67">
        <v>11.67</v>
      </c>
      <c r="AI67">
        <v>11.67</v>
      </c>
      <c r="AJ67">
        <v>31.29</v>
      </c>
      <c r="AK67">
        <v>95</v>
      </c>
      <c r="AL67">
        <v>40</v>
      </c>
    </row>
    <row r="68" spans="1:38">
      <c r="A68" t="s">
        <v>110</v>
      </c>
      <c r="B68" s="35">
        <v>263.38</v>
      </c>
      <c r="C68" s="35">
        <v>75.67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7.74</v>
      </c>
      <c r="K68" s="38">
        <v>7.74</v>
      </c>
      <c r="L68" s="38">
        <v>7.93</v>
      </c>
      <c r="M68">
        <v>66.55</v>
      </c>
      <c r="N68">
        <v>274.3</v>
      </c>
      <c r="O68">
        <v>0</v>
      </c>
      <c r="P68">
        <v>5.07</v>
      </c>
      <c r="Q68">
        <v>8.8000000000000007</v>
      </c>
      <c r="R68" s="94">
        <v>33</v>
      </c>
      <c r="S68" s="94">
        <v>33</v>
      </c>
      <c r="T68" s="94">
        <v>33</v>
      </c>
      <c r="U68">
        <v>4.63</v>
      </c>
      <c r="V68">
        <v>43.86</v>
      </c>
      <c r="W68">
        <v>4.0999999999999996</v>
      </c>
      <c r="X68">
        <v>21</v>
      </c>
      <c r="Y68">
        <v>7</v>
      </c>
      <c r="Z68">
        <v>7</v>
      </c>
      <c r="AA68">
        <v>121.62</v>
      </c>
      <c r="AB68">
        <v>24.32</v>
      </c>
      <c r="AC68">
        <v>43</v>
      </c>
      <c r="AD68">
        <v>20</v>
      </c>
      <c r="AE68">
        <v>35</v>
      </c>
      <c r="AF68">
        <v>17</v>
      </c>
      <c r="AG68">
        <v>6.66</v>
      </c>
      <c r="AH68">
        <v>11.67</v>
      </c>
      <c r="AI68">
        <v>11.67</v>
      </c>
      <c r="AJ68">
        <v>31.29</v>
      </c>
      <c r="AK68">
        <v>81</v>
      </c>
      <c r="AL68">
        <v>34</v>
      </c>
    </row>
    <row r="69" spans="1:38">
      <c r="A69" t="s">
        <v>111</v>
      </c>
      <c r="B69" s="35">
        <v>263.38</v>
      </c>
      <c r="C69" s="35">
        <v>75.67</v>
      </c>
      <c r="D69" s="94">
        <f t="shared" si="1"/>
        <v>99</v>
      </c>
      <c r="E69" s="35"/>
      <c r="F69" s="35"/>
      <c r="G69" s="35"/>
      <c r="H69" s="35"/>
      <c r="I69" s="35"/>
      <c r="J69" s="38">
        <v>6.63</v>
      </c>
      <c r="K69" s="38">
        <v>6.63</v>
      </c>
      <c r="L69" s="38">
        <v>6.79</v>
      </c>
      <c r="M69">
        <v>66.55</v>
      </c>
      <c r="N69">
        <v>274.3</v>
      </c>
      <c r="O69">
        <v>0</v>
      </c>
      <c r="P69">
        <v>5.07</v>
      </c>
      <c r="Q69">
        <v>9</v>
      </c>
      <c r="R69" s="94">
        <v>33</v>
      </c>
      <c r="S69" s="94">
        <v>33</v>
      </c>
      <c r="T69" s="94">
        <v>33</v>
      </c>
      <c r="U69">
        <v>4.63</v>
      </c>
      <c r="V69">
        <v>34.28</v>
      </c>
      <c r="W69">
        <v>4.0999999999999996</v>
      </c>
      <c r="X69">
        <v>21</v>
      </c>
      <c r="Y69">
        <v>7</v>
      </c>
      <c r="Z69">
        <v>7</v>
      </c>
      <c r="AA69">
        <v>101.4</v>
      </c>
      <c r="AB69">
        <v>20.28</v>
      </c>
      <c r="AC69">
        <v>35</v>
      </c>
      <c r="AD69">
        <v>17</v>
      </c>
      <c r="AE69">
        <v>29</v>
      </c>
      <c r="AF69">
        <v>14</v>
      </c>
      <c r="AG69">
        <v>6.66</v>
      </c>
      <c r="AH69">
        <v>15</v>
      </c>
      <c r="AI69">
        <v>15</v>
      </c>
      <c r="AJ69">
        <v>31.29</v>
      </c>
      <c r="AK69">
        <v>70</v>
      </c>
      <c r="AL69">
        <v>30</v>
      </c>
    </row>
    <row r="70" spans="1:38">
      <c r="A70" t="s">
        <v>112</v>
      </c>
      <c r="B70" s="35">
        <v>263.38</v>
      </c>
      <c r="C70" s="35">
        <v>75.67</v>
      </c>
      <c r="D70" s="94">
        <f t="shared" si="1"/>
        <v>90.72</v>
      </c>
      <c r="E70" s="35"/>
      <c r="F70" s="35"/>
      <c r="G70" s="35"/>
      <c r="H70" s="35"/>
      <c r="I70" s="35"/>
      <c r="J70" s="38">
        <v>5.43</v>
      </c>
      <c r="K70" s="38">
        <v>5.43</v>
      </c>
      <c r="L70" s="38">
        <v>5.57</v>
      </c>
      <c r="M70">
        <v>66.55</v>
      </c>
      <c r="N70">
        <v>274.3</v>
      </c>
      <c r="O70">
        <v>0</v>
      </c>
      <c r="P70">
        <v>5.07</v>
      </c>
      <c r="Q70">
        <v>9.1999999999999993</v>
      </c>
      <c r="R70" s="94">
        <v>33</v>
      </c>
      <c r="S70" s="94">
        <v>24.72</v>
      </c>
      <c r="T70" s="94">
        <v>33</v>
      </c>
      <c r="U70">
        <v>4.63</v>
      </c>
      <c r="V70">
        <v>26.06</v>
      </c>
      <c r="W70">
        <v>4.0999999999999996</v>
      </c>
      <c r="X70">
        <v>21</v>
      </c>
      <c r="Y70">
        <v>7</v>
      </c>
      <c r="Z70">
        <v>7</v>
      </c>
      <c r="AA70">
        <v>80.7</v>
      </c>
      <c r="AB70">
        <v>16.14</v>
      </c>
      <c r="AC70">
        <v>32</v>
      </c>
      <c r="AD70">
        <v>14</v>
      </c>
      <c r="AE70">
        <v>21</v>
      </c>
      <c r="AF70">
        <v>10</v>
      </c>
      <c r="AG70">
        <v>6.66</v>
      </c>
      <c r="AH70">
        <v>15</v>
      </c>
      <c r="AI70">
        <v>15</v>
      </c>
      <c r="AJ70">
        <v>31.29</v>
      </c>
      <c r="AK70">
        <v>60</v>
      </c>
      <c r="AL70">
        <v>25</v>
      </c>
    </row>
    <row r="71" spans="1:38">
      <c r="A71" t="s">
        <v>113</v>
      </c>
      <c r="B71" s="35">
        <v>247.38</v>
      </c>
      <c r="C71" s="35">
        <v>75.67</v>
      </c>
      <c r="D71" s="94">
        <f t="shared" si="1"/>
        <v>81.5</v>
      </c>
      <c r="E71" s="35"/>
      <c r="F71" s="35"/>
      <c r="G71" s="35"/>
      <c r="H71" s="35"/>
      <c r="I71" s="35"/>
      <c r="J71" s="38">
        <v>4.2699999999999996</v>
      </c>
      <c r="K71" s="38">
        <v>4.2699999999999996</v>
      </c>
      <c r="L71" s="38">
        <v>4.37</v>
      </c>
      <c r="M71">
        <v>115.99</v>
      </c>
      <c r="N71">
        <v>274.3</v>
      </c>
      <c r="O71">
        <v>0</v>
      </c>
      <c r="P71">
        <v>5.23</v>
      </c>
      <c r="Q71">
        <v>9.4</v>
      </c>
      <c r="R71" s="94">
        <v>31.2</v>
      </c>
      <c r="S71" s="94">
        <v>17.3</v>
      </c>
      <c r="T71" s="94">
        <v>33</v>
      </c>
      <c r="U71">
        <v>4.78</v>
      </c>
      <c r="V71">
        <v>18.27</v>
      </c>
      <c r="W71">
        <v>4.25</v>
      </c>
      <c r="X71">
        <v>21</v>
      </c>
      <c r="Y71">
        <v>7</v>
      </c>
      <c r="Z71">
        <v>7</v>
      </c>
      <c r="AA71">
        <v>60.64</v>
      </c>
      <c r="AB71">
        <v>12.13</v>
      </c>
      <c r="AC71">
        <v>24</v>
      </c>
      <c r="AD71">
        <v>11</v>
      </c>
      <c r="AE71">
        <v>15</v>
      </c>
      <c r="AF71">
        <v>7</v>
      </c>
      <c r="AG71">
        <v>6.66</v>
      </c>
      <c r="AH71">
        <v>15</v>
      </c>
      <c r="AI71">
        <v>15</v>
      </c>
      <c r="AJ71">
        <v>31.29</v>
      </c>
      <c r="AK71">
        <v>46</v>
      </c>
      <c r="AL71">
        <v>19</v>
      </c>
    </row>
    <row r="72" spans="1:38">
      <c r="A72" t="s">
        <v>114</v>
      </c>
      <c r="B72" s="35">
        <v>247.38</v>
      </c>
      <c r="C72" s="35">
        <v>75.67</v>
      </c>
      <c r="D72" s="94">
        <f t="shared" si="1"/>
        <v>55.01</v>
      </c>
      <c r="E72" s="35"/>
      <c r="F72" s="35"/>
      <c r="G72" s="35"/>
      <c r="H72" s="35"/>
      <c r="I72" s="35"/>
      <c r="J72" s="38">
        <v>3.21</v>
      </c>
      <c r="K72" s="38">
        <v>3.21</v>
      </c>
      <c r="L72" s="38">
        <v>3.29</v>
      </c>
      <c r="M72">
        <v>115.99</v>
      </c>
      <c r="N72">
        <v>274.3</v>
      </c>
      <c r="O72">
        <v>0</v>
      </c>
      <c r="P72">
        <v>5.23</v>
      </c>
      <c r="Q72">
        <v>9.8000000000000007</v>
      </c>
      <c r="R72" s="94">
        <v>13.36</v>
      </c>
      <c r="S72" s="94">
        <v>8.65</v>
      </c>
      <c r="T72" s="94">
        <v>33</v>
      </c>
      <c r="U72">
        <v>4.78</v>
      </c>
      <c r="V72">
        <v>11.21</v>
      </c>
      <c r="W72">
        <v>4.25</v>
      </c>
      <c r="X72">
        <v>21</v>
      </c>
      <c r="Y72">
        <v>7</v>
      </c>
      <c r="Z72">
        <v>7</v>
      </c>
      <c r="AA72">
        <v>39.53</v>
      </c>
      <c r="AB72">
        <v>7.9</v>
      </c>
      <c r="AC72">
        <v>18</v>
      </c>
      <c r="AD72">
        <v>7</v>
      </c>
      <c r="AE72">
        <v>8</v>
      </c>
      <c r="AF72">
        <v>4</v>
      </c>
      <c r="AG72">
        <v>6.66</v>
      </c>
      <c r="AH72">
        <v>15</v>
      </c>
      <c r="AI72">
        <v>15</v>
      </c>
      <c r="AJ72">
        <v>31.29</v>
      </c>
      <c r="AK72">
        <v>28</v>
      </c>
      <c r="AL72">
        <v>12</v>
      </c>
    </row>
    <row r="73" spans="1:38">
      <c r="A73" t="s">
        <v>115</v>
      </c>
      <c r="B73" s="35">
        <v>247.38</v>
      </c>
      <c r="C73" s="35">
        <v>75.67</v>
      </c>
      <c r="D73" s="94">
        <f t="shared" si="1"/>
        <v>36.700000000000003</v>
      </c>
      <c r="E73" s="35"/>
      <c r="F73" s="35"/>
      <c r="G73" s="35"/>
      <c r="H73" s="35"/>
      <c r="I73" s="35"/>
      <c r="J73" s="38">
        <v>2.2000000000000002</v>
      </c>
      <c r="K73" s="38">
        <v>2.2000000000000002</v>
      </c>
      <c r="L73" s="38">
        <v>2.25</v>
      </c>
      <c r="M73">
        <v>115.99</v>
      </c>
      <c r="N73">
        <v>274.3</v>
      </c>
      <c r="O73">
        <v>0</v>
      </c>
      <c r="P73">
        <v>5.23</v>
      </c>
      <c r="Q73">
        <v>7</v>
      </c>
      <c r="R73" s="94">
        <v>1.23</v>
      </c>
      <c r="S73" s="94">
        <v>2.4700000000000002</v>
      </c>
      <c r="T73" s="94">
        <v>33</v>
      </c>
      <c r="U73">
        <v>4.78</v>
      </c>
      <c r="V73">
        <v>5.01</v>
      </c>
      <c r="W73">
        <v>4.25</v>
      </c>
      <c r="X73">
        <v>21</v>
      </c>
      <c r="Y73">
        <v>7</v>
      </c>
      <c r="Z73">
        <v>7</v>
      </c>
      <c r="AA73">
        <v>20.82</v>
      </c>
      <c r="AB73">
        <v>4.16</v>
      </c>
      <c r="AC73">
        <v>12</v>
      </c>
      <c r="AD73">
        <v>5</v>
      </c>
      <c r="AE73">
        <v>4</v>
      </c>
      <c r="AF73">
        <v>2</v>
      </c>
      <c r="AG73">
        <v>6.66</v>
      </c>
      <c r="AH73">
        <v>15</v>
      </c>
      <c r="AI73">
        <v>15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247.38</v>
      </c>
      <c r="C74" s="35">
        <v>75.67</v>
      </c>
      <c r="D74" s="94">
        <f t="shared" si="1"/>
        <v>25.54</v>
      </c>
      <c r="E74" s="35"/>
      <c r="F74" s="35"/>
      <c r="G74" s="35"/>
      <c r="H74" s="35"/>
      <c r="I74" s="35"/>
      <c r="J74" s="38">
        <v>1.38</v>
      </c>
      <c r="K74" s="38">
        <v>1.38</v>
      </c>
      <c r="L74" s="38">
        <v>1.41</v>
      </c>
      <c r="M74">
        <v>115.99</v>
      </c>
      <c r="N74">
        <v>274.3</v>
      </c>
      <c r="O74">
        <v>0</v>
      </c>
      <c r="P74">
        <v>5.23</v>
      </c>
      <c r="Q74">
        <v>7</v>
      </c>
      <c r="R74" s="94">
        <v>0</v>
      </c>
      <c r="S74" s="94">
        <v>0</v>
      </c>
      <c r="T74" s="94">
        <v>25.54</v>
      </c>
      <c r="U74">
        <v>4.78</v>
      </c>
      <c r="V74">
        <v>0</v>
      </c>
      <c r="W74">
        <v>4.25</v>
      </c>
      <c r="X74">
        <v>21</v>
      </c>
      <c r="Y74">
        <v>7</v>
      </c>
      <c r="Z74">
        <v>7</v>
      </c>
      <c r="AA74">
        <v>11.71</v>
      </c>
      <c r="AB74">
        <v>2.34</v>
      </c>
      <c r="AC74">
        <v>8</v>
      </c>
      <c r="AD74">
        <v>5</v>
      </c>
      <c r="AE74">
        <v>1</v>
      </c>
      <c r="AF74">
        <v>0</v>
      </c>
      <c r="AG74">
        <v>6.66</v>
      </c>
      <c r="AH74">
        <v>15</v>
      </c>
      <c r="AI74">
        <v>15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247.38</v>
      </c>
      <c r="C75" s="35">
        <v>75.67</v>
      </c>
      <c r="D75" s="94">
        <f t="shared" si="1"/>
        <v>0</v>
      </c>
      <c r="E75" s="35"/>
      <c r="F75" s="35"/>
      <c r="G75" s="35"/>
      <c r="H75" s="35"/>
      <c r="I75" s="35"/>
      <c r="J75" s="38">
        <v>0.87</v>
      </c>
      <c r="K75" s="38">
        <v>0.87</v>
      </c>
      <c r="L75" s="38">
        <v>0.9</v>
      </c>
      <c r="M75">
        <v>115.99</v>
      </c>
      <c r="N75">
        <v>274.3</v>
      </c>
      <c r="O75">
        <v>0</v>
      </c>
      <c r="P75">
        <v>5.31</v>
      </c>
      <c r="Q75">
        <v>7</v>
      </c>
      <c r="R75" s="94">
        <v>0</v>
      </c>
      <c r="S75" s="94">
        <v>0</v>
      </c>
      <c r="T75" s="94">
        <v>0</v>
      </c>
      <c r="U75">
        <v>4.63</v>
      </c>
      <c r="V75">
        <v>0</v>
      </c>
      <c r="W75">
        <v>4.25</v>
      </c>
      <c r="X75">
        <v>22.5</v>
      </c>
      <c r="Y75">
        <v>7.5</v>
      </c>
      <c r="Z75">
        <v>7.5</v>
      </c>
      <c r="AA75">
        <v>5.21</v>
      </c>
      <c r="AB75">
        <v>1.04</v>
      </c>
      <c r="AC75">
        <v>4</v>
      </c>
      <c r="AD75">
        <v>3</v>
      </c>
      <c r="AE75">
        <v>0</v>
      </c>
      <c r="AF75">
        <v>0</v>
      </c>
      <c r="AG75">
        <v>6.66</v>
      </c>
      <c r="AH75">
        <v>15</v>
      </c>
      <c r="AI75">
        <v>15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247.38</v>
      </c>
      <c r="C76" s="35">
        <v>75.67</v>
      </c>
      <c r="D76" s="94">
        <f t="shared" si="1"/>
        <v>0</v>
      </c>
      <c r="E76" s="35"/>
      <c r="F76" s="35"/>
      <c r="G76" s="35"/>
      <c r="H76" s="35"/>
      <c r="I76" s="35"/>
      <c r="J76" s="38">
        <v>0.56999999999999995</v>
      </c>
      <c r="K76" s="38">
        <v>0.56999999999999995</v>
      </c>
      <c r="L76" s="38">
        <v>0.59</v>
      </c>
      <c r="M76">
        <v>115.99</v>
      </c>
      <c r="N76">
        <v>274.3</v>
      </c>
      <c r="O76">
        <v>0</v>
      </c>
      <c r="P76">
        <v>5.31</v>
      </c>
      <c r="Q76">
        <v>7</v>
      </c>
      <c r="R76" s="94">
        <v>0</v>
      </c>
      <c r="S76" s="94">
        <v>0</v>
      </c>
      <c r="T76" s="94">
        <v>0</v>
      </c>
      <c r="U76">
        <v>4.63</v>
      </c>
      <c r="V76">
        <v>0</v>
      </c>
      <c r="W76">
        <v>4.25</v>
      </c>
      <c r="X76">
        <v>22.5</v>
      </c>
      <c r="Y76">
        <v>7.5</v>
      </c>
      <c r="Z76">
        <v>7.5</v>
      </c>
      <c r="AA76">
        <v>1.3</v>
      </c>
      <c r="AB76">
        <v>0.26</v>
      </c>
      <c r="AC76">
        <v>2</v>
      </c>
      <c r="AD76">
        <v>2</v>
      </c>
      <c r="AE76">
        <v>0</v>
      </c>
      <c r="AF76">
        <v>0</v>
      </c>
      <c r="AG76">
        <v>6.66</v>
      </c>
      <c r="AH76">
        <v>15</v>
      </c>
      <c r="AI76">
        <v>15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247.38</v>
      </c>
      <c r="C77" s="35">
        <v>75.67</v>
      </c>
      <c r="D77" s="94">
        <f t="shared" si="1"/>
        <v>0</v>
      </c>
      <c r="E77" s="35"/>
      <c r="F77" s="35"/>
      <c r="G77" s="35"/>
      <c r="H77" s="35"/>
      <c r="I77" s="35"/>
      <c r="J77" s="38">
        <v>0.28999999999999998</v>
      </c>
      <c r="K77" s="38">
        <v>0.28999999999999998</v>
      </c>
      <c r="L77" s="38">
        <v>0.3</v>
      </c>
      <c r="M77">
        <v>115.99</v>
      </c>
      <c r="N77">
        <v>274.3</v>
      </c>
      <c r="O77">
        <v>0</v>
      </c>
      <c r="P77">
        <v>5.31</v>
      </c>
      <c r="Q77">
        <v>7</v>
      </c>
      <c r="R77" s="94">
        <v>0</v>
      </c>
      <c r="S77" s="94">
        <v>0</v>
      </c>
      <c r="T77" s="94">
        <v>0</v>
      </c>
      <c r="U77">
        <v>4.63</v>
      </c>
      <c r="V77">
        <v>0</v>
      </c>
      <c r="W77">
        <v>4.25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15</v>
      </c>
      <c r="AI77">
        <v>15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247.38</v>
      </c>
      <c r="C78" s="35">
        <v>75.67</v>
      </c>
      <c r="D78" s="94">
        <f t="shared" si="1"/>
        <v>0</v>
      </c>
      <c r="E78" s="35"/>
      <c r="F78" s="35"/>
      <c r="G78" s="35"/>
      <c r="H78" s="35"/>
      <c r="I78" s="35"/>
      <c r="J78" s="38">
        <v>0.11</v>
      </c>
      <c r="K78" s="38">
        <v>0.11</v>
      </c>
      <c r="L78" s="38">
        <v>0.11</v>
      </c>
      <c r="M78">
        <v>115.99</v>
      </c>
      <c r="N78">
        <v>274.3</v>
      </c>
      <c r="O78">
        <v>0</v>
      </c>
      <c r="P78">
        <v>5.31</v>
      </c>
      <c r="Q78">
        <v>7</v>
      </c>
      <c r="R78" s="94">
        <v>0</v>
      </c>
      <c r="S78" s="94">
        <v>0</v>
      </c>
      <c r="T78" s="94">
        <v>0</v>
      </c>
      <c r="U78">
        <v>4.63</v>
      </c>
      <c r="V78">
        <v>0</v>
      </c>
      <c r="W78">
        <v>4.25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15.67</v>
      </c>
      <c r="AI78">
        <v>15.67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247.38</v>
      </c>
      <c r="C79" s="35">
        <v>75.67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115.99</v>
      </c>
      <c r="N79">
        <v>274.3</v>
      </c>
      <c r="O79">
        <v>0</v>
      </c>
      <c r="P79">
        <v>5.31</v>
      </c>
      <c r="Q79">
        <v>7</v>
      </c>
      <c r="R79" s="94">
        <v>0</v>
      </c>
      <c r="S79" s="94">
        <v>0</v>
      </c>
      <c r="T79" s="94">
        <v>0</v>
      </c>
      <c r="U79">
        <v>4.63</v>
      </c>
      <c r="V79">
        <v>0</v>
      </c>
      <c r="W79">
        <v>4.34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17.329999999999998</v>
      </c>
      <c r="AI79">
        <v>17.329999999999998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247.38</v>
      </c>
      <c r="C80" s="35">
        <v>75.67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115.99</v>
      </c>
      <c r="N80">
        <v>274.3</v>
      </c>
      <c r="O80">
        <v>0</v>
      </c>
      <c r="P80">
        <v>5.31</v>
      </c>
      <c r="Q80">
        <v>7</v>
      </c>
      <c r="R80" s="94">
        <v>0</v>
      </c>
      <c r="S80" s="94">
        <v>0</v>
      </c>
      <c r="T80" s="94">
        <v>0</v>
      </c>
      <c r="U80">
        <v>4.63</v>
      </c>
      <c r="V80">
        <v>0</v>
      </c>
      <c r="W80">
        <v>4.34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19.329999999999998</v>
      </c>
      <c r="AI80">
        <v>19.329999999999998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247.38</v>
      </c>
      <c r="C81" s="35">
        <v>75.67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115.99</v>
      </c>
      <c r="N81">
        <v>274.3</v>
      </c>
      <c r="O81">
        <v>0</v>
      </c>
      <c r="P81">
        <v>5.31</v>
      </c>
      <c r="Q81">
        <v>7</v>
      </c>
      <c r="R81" s="94">
        <v>0</v>
      </c>
      <c r="S81" s="94">
        <v>0</v>
      </c>
      <c r="T81" s="94">
        <v>0</v>
      </c>
      <c r="U81">
        <v>4.63</v>
      </c>
      <c r="V81">
        <v>0</v>
      </c>
      <c r="W81">
        <v>4.0199999999999996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16.670000000000002</v>
      </c>
      <c r="AI81">
        <v>16.670000000000002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247.38</v>
      </c>
      <c r="C82" s="35">
        <v>75.67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115.99</v>
      </c>
      <c r="N82">
        <v>274.3</v>
      </c>
      <c r="O82">
        <v>0</v>
      </c>
      <c r="P82">
        <v>5.31</v>
      </c>
      <c r="Q82">
        <v>7</v>
      </c>
      <c r="R82" s="94">
        <v>0</v>
      </c>
      <c r="S82" s="94">
        <v>0</v>
      </c>
      <c r="T82" s="94">
        <v>0</v>
      </c>
      <c r="U82">
        <v>4.63</v>
      </c>
      <c r="V82">
        <v>0</v>
      </c>
      <c r="W82">
        <v>4.0199999999999996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16.670000000000002</v>
      </c>
      <c r="AI82">
        <v>16.670000000000002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247.38</v>
      </c>
      <c r="C83" s="35">
        <v>75.67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115.99</v>
      </c>
      <c r="N83">
        <v>274.3</v>
      </c>
      <c r="O83">
        <v>0</v>
      </c>
      <c r="P83">
        <v>5.07</v>
      </c>
      <c r="Q83">
        <v>7</v>
      </c>
      <c r="R83" s="94">
        <v>0</v>
      </c>
      <c r="S83" s="94">
        <v>0</v>
      </c>
      <c r="T83" s="94">
        <v>0</v>
      </c>
      <c r="U83">
        <v>4.47</v>
      </c>
      <c r="V83">
        <v>0</v>
      </c>
      <c r="W83">
        <v>3.92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</v>
      </c>
      <c r="AH83">
        <v>16.670000000000002</v>
      </c>
      <c r="AI83">
        <v>16.670000000000002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247.38</v>
      </c>
      <c r="C84" s="35">
        <v>75.67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115.99</v>
      </c>
      <c r="N84">
        <v>274.3</v>
      </c>
      <c r="O84">
        <v>0</v>
      </c>
      <c r="P84">
        <v>5.07</v>
      </c>
      <c r="Q84">
        <v>7</v>
      </c>
      <c r="R84" s="94">
        <v>0</v>
      </c>
      <c r="S84" s="94">
        <v>0</v>
      </c>
      <c r="T84" s="94">
        <v>0</v>
      </c>
      <c r="U84">
        <v>4.47</v>
      </c>
      <c r="V84">
        <v>0</v>
      </c>
      <c r="W84">
        <v>3.92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16.670000000000002</v>
      </c>
      <c r="AI84">
        <v>16.670000000000002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247.38</v>
      </c>
      <c r="C85" s="35">
        <v>75.67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115.99</v>
      </c>
      <c r="N85">
        <v>274.3</v>
      </c>
      <c r="O85">
        <v>0</v>
      </c>
      <c r="P85">
        <v>5.07</v>
      </c>
      <c r="Q85">
        <v>7</v>
      </c>
      <c r="R85" s="94">
        <v>0</v>
      </c>
      <c r="S85" s="94">
        <v>0</v>
      </c>
      <c r="T85" s="94">
        <v>0</v>
      </c>
      <c r="U85">
        <v>4.47</v>
      </c>
      <c r="V85">
        <v>0</v>
      </c>
      <c r="W85">
        <v>3.92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16.670000000000002</v>
      </c>
      <c r="AI85">
        <v>16.670000000000002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247.38</v>
      </c>
      <c r="C86" s="35">
        <v>75.67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115.99</v>
      </c>
      <c r="N86">
        <v>274.3</v>
      </c>
      <c r="O86">
        <v>0</v>
      </c>
      <c r="P86">
        <v>5.07</v>
      </c>
      <c r="Q86">
        <v>7</v>
      </c>
      <c r="R86" s="94">
        <v>0</v>
      </c>
      <c r="S86" s="94">
        <v>0</v>
      </c>
      <c r="T86" s="94">
        <v>0</v>
      </c>
      <c r="U86">
        <v>4.47</v>
      </c>
      <c r="V86">
        <v>0</v>
      </c>
      <c r="W86">
        <v>3.92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17.329999999999998</v>
      </c>
      <c r="AI86">
        <v>17.329999999999998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247.38</v>
      </c>
      <c r="C87" s="35">
        <v>75.67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115.99</v>
      </c>
      <c r="N87">
        <v>274.3</v>
      </c>
      <c r="O87">
        <v>0</v>
      </c>
      <c r="P87">
        <v>5.07</v>
      </c>
      <c r="Q87">
        <v>7</v>
      </c>
      <c r="R87" s="94">
        <v>0</v>
      </c>
      <c r="S87" s="94">
        <v>0</v>
      </c>
      <c r="T87" s="94">
        <v>0</v>
      </c>
      <c r="U87">
        <v>4.47</v>
      </c>
      <c r="V87">
        <v>0</v>
      </c>
      <c r="W87">
        <v>3.92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18.670000000000002</v>
      </c>
      <c r="AI87">
        <v>18.670000000000002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247.38</v>
      </c>
      <c r="C88" s="35">
        <v>75.67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115.99</v>
      </c>
      <c r="N88">
        <v>274.3</v>
      </c>
      <c r="O88">
        <v>0</v>
      </c>
      <c r="P88">
        <v>5.07</v>
      </c>
      <c r="Q88">
        <v>7</v>
      </c>
      <c r="R88" s="94">
        <v>0</v>
      </c>
      <c r="S88" s="94">
        <v>0</v>
      </c>
      <c r="T88" s="94">
        <v>0</v>
      </c>
      <c r="U88">
        <v>4.47</v>
      </c>
      <c r="V88">
        <v>0</v>
      </c>
      <c r="W88">
        <v>3.92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21</v>
      </c>
      <c r="AI88">
        <v>21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263.38</v>
      </c>
      <c r="C89" s="35">
        <v>75.67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115.99</v>
      </c>
      <c r="N89">
        <v>274.3</v>
      </c>
      <c r="O89">
        <v>0</v>
      </c>
      <c r="P89">
        <v>5.07</v>
      </c>
      <c r="Q89">
        <v>7</v>
      </c>
      <c r="R89" s="94">
        <v>0</v>
      </c>
      <c r="S89" s="94">
        <v>0</v>
      </c>
      <c r="T89" s="94">
        <v>0</v>
      </c>
      <c r="U89">
        <v>4.47</v>
      </c>
      <c r="V89">
        <v>0</v>
      </c>
      <c r="W89">
        <v>3.92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15</v>
      </c>
      <c r="AI89">
        <v>15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263.38</v>
      </c>
      <c r="C90" s="35">
        <v>75.67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115.99</v>
      </c>
      <c r="N90">
        <v>274.3</v>
      </c>
      <c r="O90">
        <v>0</v>
      </c>
      <c r="P90">
        <v>5.07</v>
      </c>
      <c r="Q90">
        <v>7</v>
      </c>
      <c r="R90" s="94">
        <v>0</v>
      </c>
      <c r="S90" s="94">
        <v>0</v>
      </c>
      <c r="T90" s="94">
        <v>0</v>
      </c>
      <c r="U90">
        <v>4.47</v>
      </c>
      <c r="V90">
        <v>0</v>
      </c>
      <c r="W90">
        <v>3.92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15</v>
      </c>
      <c r="AI90">
        <v>15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263.38</v>
      </c>
      <c r="C91" s="35">
        <v>75.67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115.99</v>
      </c>
      <c r="N91">
        <v>274.3</v>
      </c>
      <c r="O91">
        <v>0</v>
      </c>
      <c r="P91">
        <v>4.6900000000000004</v>
      </c>
      <c r="Q91">
        <v>7</v>
      </c>
      <c r="R91" s="94">
        <v>0</v>
      </c>
      <c r="S91" s="94">
        <v>0</v>
      </c>
      <c r="T91" s="94">
        <v>0</v>
      </c>
      <c r="U91">
        <v>4.32</v>
      </c>
      <c r="V91">
        <v>0</v>
      </c>
      <c r="W91">
        <v>3.92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15</v>
      </c>
      <c r="AI91">
        <v>15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263.38</v>
      </c>
      <c r="C92" s="35">
        <v>75.67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115.99</v>
      </c>
      <c r="N92">
        <v>274.3</v>
      </c>
      <c r="O92">
        <v>0</v>
      </c>
      <c r="P92">
        <v>4.6900000000000004</v>
      </c>
      <c r="Q92">
        <v>7</v>
      </c>
      <c r="R92" s="94">
        <v>0</v>
      </c>
      <c r="S92" s="94">
        <v>0</v>
      </c>
      <c r="T92" s="94">
        <v>0</v>
      </c>
      <c r="U92">
        <v>4.32</v>
      </c>
      <c r="V92">
        <v>0</v>
      </c>
      <c r="W92">
        <v>3.92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15</v>
      </c>
      <c r="AI92">
        <v>15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263.38</v>
      </c>
      <c r="C93" s="35">
        <v>75.67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115.99</v>
      </c>
      <c r="N93">
        <v>274.3</v>
      </c>
      <c r="O93">
        <v>0</v>
      </c>
      <c r="P93">
        <v>4.6900000000000004</v>
      </c>
      <c r="Q93">
        <v>7</v>
      </c>
      <c r="R93" s="94">
        <v>0</v>
      </c>
      <c r="S93" s="94">
        <v>0</v>
      </c>
      <c r="T93" s="94">
        <v>0</v>
      </c>
      <c r="U93">
        <v>4.32</v>
      </c>
      <c r="V93">
        <v>0</v>
      </c>
      <c r="W93">
        <v>3.92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15</v>
      </c>
      <c r="AI93">
        <v>15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263.38</v>
      </c>
      <c r="C94" s="35">
        <v>75.67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115.99</v>
      </c>
      <c r="N94">
        <v>274.3</v>
      </c>
      <c r="O94">
        <v>0</v>
      </c>
      <c r="P94">
        <v>4.6900000000000004</v>
      </c>
      <c r="Q94">
        <v>7</v>
      </c>
      <c r="R94" s="94">
        <v>0</v>
      </c>
      <c r="S94" s="94">
        <v>0</v>
      </c>
      <c r="T94" s="94">
        <v>0</v>
      </c>
      <c r="U94">
        <v>4.32</v>
      </c>
      <c r="V94">
        <v>0</v>
      </c>
      <c r="W94">
        <v>3.92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15</v>
      </c>
      <c r="AI94">
        <v>15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263.38</v>
      </c>
      <c r="C95" s="35">
        <v>75.67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115.99</v>
      </c>
      <c r="N95">
        <v>133.22999999999999</v>
      </c>
      <c r="O95">
        <v>0</v>
      </c>
      <c r="P95">
        <v>4.6900000000000004</v>
      </c>
      <c r="Q95">
        <v>7</v>
      </c>
      <c r="R95" s="94">
        <v>0</v>
      </c>
      <c r="S95" s="94">
        <v>0</v>
      </c>
      <c r="T95" s="94">
        <v>0</v>
      </c>
      <c r="U95">
        <v>4.32</v>
      </c>
      <c r="V95">
        <v>0</v>
      </c>
      <c r="W95">
        <v>3.73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15</v>
      </c>
      <c r="AI95">
        <v>15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263.38</v>
      </c>
      <c r="C96" s="35">
        <v>75.67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115.99</v>
      </c>
      <c r="N96">
        <v>133.22999999999999</v>
      </c>
      <c r="O96">
        <v>0</v>
      </c>
      <c r="P96">
        <v>4.6900000000000004</v>
      </c>
      <c r="Q96">
        <v>7</v>
      </c>
      <c r="R96" s="94">
        <v>0</v>
      </c>
      <c r="S96" s="94">
        <v>0</v>
      </c>
      <c r="T96" s="94">
        <v>0</v>
      </c>
      <c r="U96">
        <v>4.32</v>
      </c>
      <c r="V96">
        <v>0</v>
      </c>
      <c r="W96">
        <v>3.73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15</v>
      </c>
      <c r="AI96">
        <v>15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263.38</v>
      </c>
      <c r="C97" s="35">
        <v>75.67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115.99</v>
      </c>
      <c r="N97">
        <v>133.22999999999999</v>
      </c>
      <c r="O97">
        <v>0</v>
      </c>
      <c r="P97">
        <v>4.6900000000000004</v>
      </c>
      <c r="Q97">
        <v>7</v>
      </c>
      <c r="R97" s="94">
        <v>0</v>
      </c>
      <c r="S97" s="94">
        <v>0</v>
      </c>
      <c r="T97" s="94">
        <v>0</v>
      </c>
      <c r="U97">
        <v>4.32</v>
      </c>
      <c r="V97">
        <v>0</v>
      </c>
      <c r="W97">
        <v>3.73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15</v>
      </c>
      <c r="AI97">
        <v>15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263.38</v>
      </c>
      <c r="C98" s="35">
        <v>75.67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115.99</v>
      </c>
      <c r="N98">
        <v>133.22999999999999</v>
      </c>
      <c r="O98">
        <v>0</v>
      </c>
      <c r="P98">
        <v>4.6900000000000004</v>
      </c>
      <c r="Q98">
        <v>7</v>
      </c>
      <c r="R98" s="94">
        <v>0</v>
      </c>
      <c r="S98" s="94">
        <v>0</v>
      </c>
      <c r="T98" s="94">
        <v>0</v>
      </c>
      <c r="U98">
        <v>4.32</v>
      </c>
      <c r="V98">
        <v>0</v>
      </c>
      <c r="W98">
        <v>3.73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</v>
      </c>
      <c r="AI98">
        <v>15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6.0388300000000026</v>
      </c>
      <c r="C99" s="35">
        <f t="shared" ref="C99:P99" si="2">SUM(C3:C98)/4000</f>
        <v>2.0053600000000005</v>
      </c>
      <c r="D99" s="94">
        <f t="shared" ref="D99" si="3">SUM(D3:D98)/4000</f>
        <v>1.09592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0.11830750000000002</v>
      </c>
      <c r="K99" s="38">
        <f t="shared" si="2"/>
        <v>0.11830750000000002</v>
      </c>
      <c r="L99" s="38">
        <f t="shared" si="2"/>
        <v>0.12125750000000002</v>
      </c>
      <c r="M99">
        <f t="shared" si="2"/>
        <v>2.0286099999999987</v>
      </c>
      <c r="N99">
        <f t="shared" si="2"/>
        <v>6.442129999999989</v>
      </c>
      <c r="O99">
        <f t="shared" si="2"/>
        <v>0</v>
      </c>
      <c r="P99">
        <f t="shared" si="2"/>
        <v>0.11242000000000001</v>
      </c>
      <c r="Q99">
        <f t="shared" ref="Q99:AF99" si="5">SUM(Q3:Q98)/4000</f>
        <v>0.16545000000000007</v>
      </c>
      <c r="R99" s="94">
        <f t="shared" si="5"/>
        <v>0.36358499999999999</v>
      </c>
      <c r="S99" s="94">
        <f t="shared" si="5"/>
        <v>0.34224250000000001</v>
      </c>
      <c r="T99" s="94">
        <f t="shared" si="5"/>
        <v>0.39009249999999995</v>
      </c>
      <c r="U99">
        <f t="shared" si="5"/>
        <v>0.10247000000000005</v>
      </c>
      <c r="V99">
        <f t="shared" si="5"/>
        <v>0.92842250000000026</v>
      </c>
      <c r="W99">
        <f t="shared" si="5"/>
        <v>9.2209999999999986E-2</v>
      </c>
      <c r="X99">
        <f t="shared" si="5"/>
        <v>0.52300000000000002</v>
      </c>
      <c r="Y99">
        <f t="shared" si="5"/>
        <v>0.17439999999999997</v>
      </c>
      <c r="Z99">
        <f t="shared" si="5"/>
        <v>0.17430000000000001</v>
      </c>
      <c r="AA99">
        <f t="shared" si="5"/>
        <v>1.7565324999999998</v>
      </c>
      <c r="AB99">
        <f t="shared" si="5"/>
        <v>0.35129249999999995</v>
      </c>
      <c r="AC99">
        <f t="shared" si="5"/>
        <v>0.68500000000000005</v>
      </c>
      <c r="AD99">
        <f t="shared" si="5"/>
        <v>0.34475</v>
      </c>
      <c r="AE99">
        <f t="shared" si="5"/>
        <v>0.68074999999999997</v>
      </c>
      <c r="AF99">
        <f t="shared" si="5"/>
        <v>0.32424999999999998</v>
      </c>
      <c r="AG99">
        <f t="shared" ref="AG99:AM99" si="6">SUM(AG3:AG98)/4000</f>
        <v>0.16009500000000007</v>
      </c>
      <c r="AH99">
        <f t="shared" si="6"/>
        <v>0.34134749999999991</v>
      </c>
      <c r="AI99">
        <f t="shared" si="6"/>
        <v>0.34134749999999991</v>
      </c>
      <c r="AJ99">
        <f t="shared" si="6"/>
        <v>0.75095999999999941</v>
      </c>
      <c r="AK99">
        <f t="shared" si="6"/>
        <v>1.4217500000000001</v>
      </c>
      <c r="AL99">
        <f t="shared" si="6"/>
        <v>0.60350000000000004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135.81623181755609</v>
      </c>
      <c r="L3">
        <v>9.08</v>
      </c>
      <c r="M3">
        <v>30.93</v>
      </c>
      <c r="N3">
        <v>50.599999999999994</v>
      </c>
      <c r="O3">
        <v>71.47</v>
      </c>
      <c r="P3">
        <v>26.599999999999994</v>
      </c>
      <c r="Q3">
        <v>8.76</v>
      </c>
      <c r="R3">
        <v>18.060000000000002</v>
      </c>
      <c r="S3">
        <v>0</v>
      </c>
      <c r="T3">
        <v>0</v>
      </c>
      <c r="U3">
        <v>59.89</v>
      </c>
      <c r="V3">
        <v>8.8699999999999992</v>
      </c>
      <c r="W3">
        <v>19.14</v>
      </c>
      <c r="X3">
        <v>59.894392372570586</v>
      </c>
      <c r="Y3">
        <v>0</v>
      </c>
      <c r="Z3">
        <v>0</v>
      </c>
      <c r="AA3">
        <v>5.9868481012658243</v>
      </c>
      <c r="AB3">
        <v>0.85196999249812433</v>
      </c>
      <c r="AC3">
        <v>4.1242555363593532</v>
      </c>
      <c r="AD3">
        <v>7.7652808478425444</v>
      </c>
      <c r="AE3">
        <v>21.060249810749436</v>
      </c>
      <c r="AF3">
        <v>5.961561866125761</v>
      </c>
      <c r="AG3">
        <v>27.215032000000001</v>
      </c>
      <c r="AH3">
        <v>29.896171488912344</v>
      </c>
      <c r="AI3">
        <v>0</v>
      </c>
      <c r="AJ3">
        <v>0</v>
      </c>
      <c r="AK3">
        <v>21.953390070921991</v>
      </c>
      <c r="AL3">
        <v>37.839215146299473</v>
      </c>
      <c r="AM3">
        <v>0</v>
      </c>
      <c r="AN3">
        <v>0</v>
      </c>
      <c r="AO3">
        <v>4.585248</v>
      </c>
      <c r="AP3">
        <v>5.5646640000000005</v>
      </c>
      <c r="AQ3">
        <v>31.393877777777774</v>
      </c>
      <c r="AR3">
        <v>2.8241911231884047</v>
      </c>
      <c r="AS3">
        <v>11.462890276538806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717.59547022860636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135.81623181755609</v>
      </c>
      <c r="L4">
        <v>9.08</v>
      </c>
      <c r="M4">
        <v>30.93</v>
      </c>
      <c r="N4">
        <v>50.599999999999994</v>
      </c>
      <c r="O4">
        <v>71.47</v>
      </c>
      <c r="P4">
        <v>26.599999999999994</v>
      </c>
      <c r="Q4">
        <v>8.76</v>
      </c>
      <c r="R4">
        <v>18.060000000000002</v>
      </c>
      <c r="S4">
        <v>0</v>
      </c>
      <c r="T4">
        <v>0</v>
      </c>
      <c r="U4">
        <v>59.89</v>
      </c>
      <c r="V4">
        <v>8.8699999999999992</v>
      </c>
      <c r="W4">
        <v>19.14</v>
      </c>
      <c r="X4">
        <v>59.894392372570586</v>
      </c>
      <c r="Y4">
        <v>0</v>
      </c>
      <c r="Z4">
        <v>0</v>
      </c>
      <c r="AA4">
        <v>0</v>
      </c>
      <c r="AB4">
        <v>0.85196999249812433</v>
      </c>
      <c r="AC4">
        <v>4.1242555363593532</v>
      </c>
      <c r="AD4">
        <v>7.7652808478425444</v>
      </c>
      <c r="AE4">
        <v>21.060249810749436</v>
      </c>
      <c r="AF4">
        <v>5.961561866125761</v>
      </c>
      <c r="AG4">
        <v>27.215032000000001</v>
      </c>
      <c r="AH4">
        <v>29.896171488912344</v>
      </c>
      <c r="AI4">
        <v>0</v>
      </c>
      <c r="AJ4">
        <v>0</v>
      </c>
      <c r="AK4">
        <v>21.953390070921991</v>
      </c>
      <c r="AL4">
        <v>37.839215146299473</v>
      </c>
      <c r="AM4">
        <v>0</v>
      </c>
      <c r="AN4">
        <v>0</v>
      </c>
      <c r="AO4">
        <v>4.585248</v>
      </c>
      <c r="AP4">
        <v>5.5646640000000005</v>
      </c>
      <c r="AQ4">
        <v>31.393877777777774</v>
      </c>
      <c r="AR4">
        <v>2.8241911231884047</v>
      </c>
      <c r="AS4">
        <v>11.462890276538806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711.60862212734048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135.81623181755609</v>
      </c>
      <c r="L5">
        <v>9.08</v>
      </c>
      <c r="M5">
        <v>30.93</v>
      </c>
      <c r="N5">
        <v>50.599999999999994</v>
      </c>
      <c r="O5">
        <v>71.47</v>
      </c>
      <c r="P5">
        <v>26.599999999999994</v>
      </c>
      <c r="Q5">
        <v>8.76</v>
      </c>
      <c r="R5">
        <v>18.060000000000002</v>
      </c>
      <c r="S5">
        <v>0</v>
      </c>
      <c r="T5">
        <v>0</v>
      </c>
      <c r="U5">
        <v>59.89</v>
      </c>
      <c r="V5">
        <v>8.8699999999999992</v>
      </c>
      <c r="W5">
        <v>19.14</v>
      </c>
      <c r="X5">
        <v>59.894392372570586</v>
      </c>
      <c r="Y5">
        <v>0</v>
      </c>
      <c r="Z5">
        <v>0</v>
      </c>
      <c r="AA5">
        <v>0</v>
      </c>
      <c r="AB5">
        <v>0.85196999249812433</v>
      </c>
      <c r="AC5">
        <v>4.1242555363593532</v>
      </c>
      <c r="AD5">
        <v>4.4492248296744901</v>
      </c>
      <c r="AE5">
        <v>21.060249810749436</v>
      </c>
      <c r="AF5">
        <v>5.961561866125761</v>
      </c>
      <c r="AG5">
        <v>27.215032000000001</v>
      </c>
      <c r="AH5">
        <v>29.896171488912344</v>
      </c>
      <c r="AI5">
        <v>0</v>
      </c>
      <c r="AJ5">
        <v>0</v>
      </c>
      <c r="AK5">
        <v>21.953390070921991</v>
      </c>
      <c r="AL5">
        <v>37.839215146299473</v>
      </c>
      <c r="AM5">
        <v>0</v>
      </c>
      <c r="AN5">
        <v>0</v>
      </c>
      <c r="AO5">
        <v>4.7741039999999995</v>
      </c>
      <c r="AP5">
        <v>5.5646640000000005</v>
      </c>
      <c r="AQ5">
        <v>31.393877777777774</v>
      </c>
      <c r="AR5">
        <v>2.8241911231884047</v>
      </c>
      <c r="AS5">
        <v>11.462890276538806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708.48142210917251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135.81623181755609</v>
      </c>
      <c r="L6">
        <v>9.08</v>
      </c>
      <c r="M6">
        <v>30.93</v>
      </c>
      <c r="N6">
        <v>50.599999999999994</v>
      </c>
      <c r="O6">
        <v>71.47</v>
      </c>
      <c r="P6">
        <v>26.599999999999994</v>
      </c>
      <c r="Q6">
        <v>8.76</v>
      </c>
      <c r="R6">
        <v>18.060000000000002</v>
      </c>
      <c r="S6">
        <v>0</v>
      </c>
      <c r="T6">
        <v>0</v>
      </c>
      <c r="U6">
        <v>59.89</v>
      </c>
      <c r="V6">
        <v>8.8699999999999992</v>
      </c>
      <c r="W6">
        <v>19.14</v>
      </c>
      <c r="X6">
        <v>59.894392372570586</v>
      </c>
      <c r="Y6">
        <v>0</v>
      </c>
      <c r="Z6">
        <v>0</v>
      </c>
      <c r="AA6">
        <v>0</v>
      </c>
      <c r="AB6">
        <v>0.85196999249812433</v>
      </c>
      <c r="AC6">
        <v>4.1242555363593532</v>
      </c>
      <c r="AD6">
        <v>4.4492248296744901</v>
      </c>
      <c r="AE6">
        <v>21.060249810749436</v>
      </c>
      <c r="AF6">
        <v>5.961561866125761</v>
      </c>
      <c r="AG6">
        <v>27.215032000000001</v>
      </c>
      <c r="AH6">
        <v>29.896171488912344</v>
      </c>
      <c r="AI6">
        <v>0</v>
      </c>
      <c r="AJ6">
        <v>0</v>
      </c>
      <c r="AK6">
        <v>21.953390070921991</v>
      </c>
      <c r="AL6">
        <v>37.839215146299473</v>
      </c>
      <c r="AM6">
        <v>0</v>
      </c>
      <c r="AN6">
        <v>0</v>
      </c>
      <c r="AO6">
        <v>4.7741039999999995</v>
      </c>
      <c r="AP6">
        <v>5.5646640000000005</v>
      </c>
      <c r="AQ6">
        <v>20.933873015873015</v>
      </c>
      <c r="AR6">
        <v>2.8241911231884047</v>
      </c>
      <c r="AS6">
        <v>11.462890276538806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698.02141734726774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135.81623181755609</v>
      </c>
      <c r="L7">
        <v>9.08</v>
      </c>
      <c r="M7">
        <v>30.93</v>
      </c>
      <c r="N7">
        <v>50.599999999999994</v>
      </c>
      <c r="O7">
        <v>71.47</v>
      </c>
      <c r="P7">
        <v>26.599999999999994</v>
      </c>
      <c r="Q7">
        <v>8.76</v>
      </c>
      <c r="R7">
        <v>18.060000000000002</v>
      </c>
      <c r="S7">
        <v>0</v>
      </c>
      <c r="T7">
        <v>0</v>
      </c>
      <c r="U7">
        <v>59.89</v>
      </c>
      <c r="V7">
        <v>8.8699999999999992</v>
      </c>
      <c r="W7">
        <v>19.14</v>
      </c>
      <c r="X7">
        <v>59.894392372570586</v>
      </c>
      <c r="Y7">
        <v>0</v>
      </c>
      <c r="Z7">
        <v>0</v>
      </c>
      <c r="AA7">
        <v>0</v>
      </c>
      <c r="AB7">
        <v>0.85196999249812433</v>
      </c>
      <c r="AC7">
        <v>4.1242555363593532</v>
      </c>
      <c r="AD7">
        <v>4.4492248296744901</v>
      </c>
      <c r="AE7">
        <v>21.060249810749436</v>
      </c>
      <c r="AF7">
        <v>5.961561866125761</v>
      </c>
      <c r="AG7">
        <v>27.215032000000001</v>
      </c>
      <c r="AH7">
        <v>29.896171488912344</v>
      </c>
      <c r="AI7">
        <v>0</v>
      </c>
      <c r="AJ7">
        <v>0</v>
      </c>
      <c r="AK7">
        <v>21.953390070921991</v>
      </c>
      <c r="AL7">
        <v>37.839215146299473</v>
      </c>
      <c r="AM7">
        <v>0</v>
      </c>
      <c r="AN7">
        <v>0</v>
      </c>
      <c r="AO7">
        <v>4.7741039999999995</v>
      </c>
      <c r="AP7">
        <v>5.5646640000000005</v>
      </c>
      <c r="AQ7">
        <v>20.933873015873015</v>
      </c>
      <c r="AR7">
        <v>2.8241911231884047</v>
      </c>
      <c r="AS7">
        <v>3.7287332738626229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690.28726034459157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135.81623181755609</v>
      </c>
      <c r="L8">
        <v>9.08</v>
      </c>
      <c r="M8">
        <v>30.93</v>
      </c>
      <c r="N8">
        <v>50.599999999999994</v>
      </c>
      <c r="O8">
        <v>71.47</v>
      </c>
      <c r="P8">
        <v>26.599999999999994</v>
      </c>
      <c r="Q8">
        <v>8.76</v>
      </c>
      <c r="R8">
        <v>18.060000000000002</v>
      </c>
      <c r="S8">
        <v>0</v>
      </c>
      <c r="T8">
        <v>0</v>
      </c>
      <c r="U8">
        <v>59.89</v>
      </c>
      <c r="V8">
        <v>8.8699999999999992</v>
      </c>
      <c r="W8">
        <v>19.14</v>
      </c>
      <c r="X8">
        <v>59.894392372570586</v>
      </c>
      <c r="Y8">
        <v>0</v>
      </c>
      <c r="Z8">
        <v>0</v>
      </c>
      <c r="AA8">
        <v>0</v>
      </c>
      <c r="AB8">
        <v>0.85196999249812433</v>
      </c>
      <c r="AC8">
        <v>4.1242555363593532</v>
      </c>
      <c r="AD8">
        <v>4.4492248296744901</v>
      </c>
      <c r="AE8">
        <v>21.060249810749436</v>
      </c>
      <c r="AF8">
        <v>5.961561866125761</v>
      </c>
      <c r="AG8">
        <v>27.215032000000001</v>
      </c>
      <c r="AH8">
        <v>29.896171488912344</v>
      </c>
      <c r="AI8">
        <v>0</v>
      </c>
      <c r="AJ8">
        <v>0</v>
      </c>
      <c r="AK8">
        <v>21.953390070921991</v>
      </c>
      <c r="AL8">
        <v>37.839215146299473</v>
      </c>
      <c r="AM8">
        <v>0</v>
      </c>
      <c r="AN8">
        <v>0</v>
      </c>
      <c r="AO8">
        <v>4.7741039999999995</v>
      </c>
      <c r="AP8">
        <v>5.5646640000000005</v>
      </c>
      <c r="AQ8">
        <v>10.037168253968254</v>
      </c>
      <c r="AR8">
        <v>2.8241911231884047</v>
      </c>
      <c r="AS8">
        <v>3.7287332738626229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679.39055558268683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135.81623181755609</v>
      </c>
      <c r="L9">
        <v>9.08</v>
      </c>
      <c r="M9">
        <v>30.93</v>
      </c>
      <c r="N9">
        <v>50.599999999999994</v>
      </c>
      <c r="O9">
        <v>71.47</v>
      </c>
      <c r="P9">
        <v>26.599999999999994</v>
      </c>
      <c r="Q9">
        <v>8.76</v>
      </c>
      <c r="R9">
        <v>18.060000000000002</v>
      </c>
      <c r="S9">
        <v>0</v>
      </c>
      <c r="T9">
        <v>0</v>
      </c>
      <c r="U9">
        <v>50.21</v>
      </c>
      <c r="V9">
        <v>8.8699999999999992</v>
      </c>
      <c r="W9">
        <v>19.14</v>
      </c>
      <c r="X9">
        <v>59.894392372570586</v>
      </c>
      <c r="Y9">
        <v>0</v>
      </c>
      <c r="Z9">
        <v>0</v>
      </c>
      <c r="AA9">
        <v>0</v>
      </c>
      <c r="AB9">
        <v>0.85196999249812433</v>
      </c>
      <c r="AC9">
        <v>4.1242555363593532</v>
      </c>
      <c r="AD9">
        <v>4.4492248296744901</v>
      </c>
      <c r="AE9">
        <v>21.060249810749436</v>
      </c>
      <c r="AF9">
        <v>5.961561866125761</v>
      </c>
      <c r="AG9">
        <v>27.215032000000001</v>
      </c>
      <c r="AH9">
        <v>29.896171488912344</v>
      </c>
      <c r="AI9">
        <v>0</v>
      </c>
      <c r="AJ9">
        <v>0</v>
      </c>
      <c r="AK9">
        <v>21.953390070921991</v>
      </c>
      <c r="AL9">
        <v>37.839215146299473</v>
      </c>
      <c r="AM9">
        <v>0</v>
      </c>
      <c r="AN9">
        <v>0</v>
      </c>
      <c r="AO9">
        <v>4.7741039999999995</v>
      </c>
      <c r="AP9">
        <v>5.5646640000000005</v>
      </c>
      <c r="AQ9">
        <v>10.037168253968254</v>
      </c>
      <c r="AR9">
        <v>2.8241911231884047</v>
      </c>
      <c r="AS9">
        <v>3.7287332738626229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669.71055558268677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135.81623181755609</v>
      </c>
      <c r="L10">
        <v>9.08</v>
      </c>
      <c r="M10">
        <v>30.93</v>
      </c>
      <c r="N10">
        <v>50.599999999999994</v>
      </c>
      <c r="O10">
        <v>71.47</v>
      </c>
      <c r="P10">
        <v>26.599999999999994</v>
      </c>
      <c r="Q10">
        <v>8.76</v>
      </c>
      <c r="R10">
        <v>18.060000000000002</v>
      </c>
      <c r="S10">
        <v>0</v>
      </c>
      <c r="T10">
        <v>0</v>
      </c>
      <c r="U10">
        <v>50.21</v>
      </c>
      <c r="V10">
        <v>8.8699999999999992</v>
      </c>
      <c r="W10">
        <v>19.14</v>
      </c>
      <c r="X10">
        <v>59.894392372570586</v>
      </c>
      <c r="Y10">
        <v>0</v>
      </c>
      <c r="Z10">
        <v>0</v>
      </c>
      <c r="AA10">
        <v>0</v>
      </c>
      <c r="AB10">
        <v>0.85196999249812433</v>
      </c>
      <c r="AC10">
        <v>4.1242555363593532</v>
      </c>
      <c r="AD10">
        <v>4.4492248296744901</v>
      </c>
      <c r="AE10">
        <v>21.060249810749436</v>
      </c>
      <c r="AF10">
        <v>5.961561866125761</v>
      </c>
      <c r="AG10">
        <v>27.215032000000001</v>
      </c>
      <c r="AH10">
        <v>29.896171488912344</v>
      </c>
      <c r="AI10">
        <v>0</v>
      </c>
      <c r="AJ10">
        <v>0</v>
      </c>
      <c r="AK10">
        <v>21.953390070921991</v>
      </c>
      <c r="AL10">
        <v>37.839215146299473</v>
      </c>
      <c r="AM10">
        <v>0</v>
      </c>
      <c r="AN10">
        <v>0</v>
      </c>
      <c r="AO10">
        <v>4.7741039999999995</v>
      </c>
      <c r="AP10">
        <v>5.5646640000000005</v>
      </c>
      <c r="AQ10">
        <v>10.037168253968254</v>
      </c>
      <c r="AR10">
        <v>2.8241911231884047</v>
      </c>
      <c r="AS10">
        <v>3.7287332738626229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669.71055558268677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135.81623181755609</v>
      </c>
      <c r="L11">
        <v>9.08</v>
      </c>
      <c r="M11">
        <v>30.93</v>
      </c>
      <c r="N11">
        <v>50.599999999999994</v>
      </c>
      <c r="O11">
        <v>71.47</v>
      </c>
      <c r="P11">
        <v>26.599999999999994</v>
      </c>
      <c r="Q11">
        <v>8.76</v>
      </c>
      <c r="R11">
        <v>18.060000000000002</v>
      </c>
      <c r="S11">
        <v>0</v>
      </c>
      <c r="T11">
        <v>0</v>
      </c>
      <c r="U11">
        <v>50.21</v>
      </c>
      <c r="V11">
        <v>8.8699999999999992</v>
      </c>
      <c r="W11">
        <v>19.14</v>
      </c>
      <c r="X11">
        <v>59.894392372570586</v>
      </c>
      <c r="Y11">
        <v>0</v>
      </c>
      <c r="Z11">
        <v>0</v>
      </c>
      <c r="AA11">
        <v>0</v>
      </c>
      <c r="AB11">
        <v>0.85196999249812433</v>
      </c>
      <c r="AC11">
        <v>4.1242555363593532</v>
      </c>
      <c r="AD11">
        <v>4.4492248296744901</v>
      </c>
      <c r="AE11">
        <v>21.060249810749436</v>
      </c>
      <c r="AF11">
        <v>5.961561866125761</v>
      </c>
      <c r="AG11">
        <v>27.215032000000001</v>
      </c>
      <c r="AH11">
        <v>29.896171488912344</v>
      </c>
      <c r="AI11">
        <v>0</v>
      </c>
      <c r="AJ11">
        <v>0</v>
      </c>
      <c r="AK11">
        <v>21.953390070921991</v>
      </c>
      <c r="AL11">
        <v>37.839215146299473</v>
      </c>
      <c r="AM11">
        <v>0</v>
      </c>
      <c r="AN11">
        <v>0</v>
      </c>
      <c r="AO11">
        <v>4.7741039999999995</v>
      </c>
      <c r="AP11">
        <v>5.5646640000000005</v>
      </c>
      <c r="AQ11">
        <v>10.037168253968254</v>
      </c>
      <c r="AR11">
        <v>21.640419384057964</v>
      </c>
      <c r="AS11">
        <v>3.7287332738626229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688.52678384355636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135.81623181755609</v>
      </c>
      <c r="L12">
        <v>9.08</v>
      </c>
      <c r="M12">
        <v>30.93</v>
      </c>
      <c r="N12">
        <v>50.599999999999994</v>
      </c>
      <c r="O12">
        <v>71.47</v>
      </c>
      <c r="P12">
        <v>26.599999999999994</v>
      </c>
      <c r="Q12">
        <v>8.76</v>
      </c>
      <c r="R12">
        <v>18.060000000000002</v>
      </c>
      <c r="S12">
        <v>0</v>
      </c>
      <c r="T12">
        <v>0</v>
      </c>
      <c r="U12">
        <v>50.21</v>
      </c>
      <c r="V12">
        <v>8.8699999999999992</v>
      </c>
      <c r="W12">
        <v>19.14</v>
      </c>
      <c r="X12">
        <v>59.894392372570586</v>
      </c>
      <c r="Y12">
        <v>0</v>
      </c>
      <c r="Z12">
        <v>0</v>
      </c>
      <c r="AA12">
        <v>0</v>
      </c>
      <c r="AB12">
        <v>0.85196999249812433</v>
      </c>
      <c r="AC12">
        <v>4.1242555363593532</v>
      </c>
      <c r="AD12">
        <v>4.4492248296744901</v>
      </c>
      <c r="AE12">
        <v>21.060249810749436</v>
      </c>
      <c r="AF12">
        <v>5.961561866125761</v>
      </c>
      <c r="AG12">
        <v>27.215032000000001</v>
      </c>
      <c r="AH12">
        <v>29.896171488912344</v>
      </c>
      <c r="AI12">
        <v>0</v>
      </c>
      <c r="AJ12">
        <v>0</v>
      </c>
      <c r="AK12">
        <v>21.953390070921991</v>
      </c>
      <c r="AL12">
        <v>37.839215146299473</v>
      </c>
      <c r="AM12">
        <v>0</v>
      </c>
      <c r="AN12">
        <v>0</v>
      </c>
      <c r="AO12">
        <v>4.7741039999999995</v>
      </c>
      <c r="AP12">
        <v>5.5646640000000005</v>
      </c>
      <c r="AQ12">
        <v>10.037168253968254</v>
      </c>
      <c r="AR12">
        <v>21.640419384057964</v>
      </c>
      <c r="AS12">
        <v>3.7287332738626229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688.52678384355636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135.81623181755609</v>
      </c>
      <c r="L13">
        <v>9.08</v>
      </c>
      <c r="M13">
        <v>30.93</v>
      </c>
      <c r="N13">
        <v>50.599999999999994</v>
      </c>
      <c r="O13">
        <v>71.47</v>
      </c>
      <c r="P13">
        <v>26.599999999999994</v>
      </c>
      <c r="Q13">
        <v>8.76</v>
      </c>
      <c r="R13">
        <v>18.060000000000002</v>
      </c>
      <c r="S13">
        <v>0</v>
      </c>
      <c r="T13">
        <v>0</v>
      </c>
      <c r="U13">
        <v>50.21</v>
      </c>
      <c r="V13">
        <v>8.8699999999999992</v>
      </c>
      <c r="W13">
        <v>19.14</v>
      </c>
      <c r="X13">
        <v>59.894392372570586</v>
      </c>
      <c r="Y13">
        <v>0</v>
      </c>
      <c r="Z13">
        <v>0</v>
      </c>
      <c r="AA13">
        <v>0</v>
      </c>
      <c r="AB13">
        <v>4.2554583645911466</v>
      </c>
      <c r="AC13">
        <v>4.1242555363593532</v>
      </c>
      <c r="AD13">
        <v>4.4492248296744901</v>
      </c>
      <c r="AE13">
        <v>21.060249810749436</v>
      </c>
      <c r="AF13">
        <v>5.961561866125761</v>
      </c>
      <c r="AG13">
        <v>27.215032000000001</v>
      </c>
      <c r="AH13">
        <v>29.896171488912344</v>
      </c>
      <c r="AI13">
        <v>0</v>
      </c>
      <c r="AJ13">
        <v>0</v>
      </c>
      <c r="AK13">
        <v>21.953390070921991</v>
      </c>
      <c r="AL13">
        <v>27.752736660929433</v>
      </c>
      <c r="AM13">
        <v>0</v>
      </c>
      <c r="AN13">
        <v>0</v>
      </c>
      <c r="AO13">
        <v>4.7741039999999995</v>
      </c>
      <c r="AP13">
        <v>5.5646640000000005</v>
      </c>
      <c r="AQ13">
        <v>10.037168253968254</v>
      </c>
      <c r="AR13">
        <v>4.7040570652173894</v>
      </c>
      <c r="AS13">
        <v>3.7287332738626229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664.90743141143889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135.81623181755609</v>
      </c>
      <c r="L14">
        <v>9.08</v>
      </c>
      <c r="M14">
        <v>30.93</v>
      </c>
      <c r="N14">
        <v>50.599999999999994</v>
      </c>
      <c r="O14">
        <v>71.47</v>
      </c>
      <c r="P14">
        <v>26.599999999999994</v>
      </c>
      <c r="Q14">
        <v>8.76</v>
      </c>
      <c r="R14">
        <v>18.060000000000002</v>
      </c>
      <c r="S14">
        <v>0</v>
      </c>
      <c r="T14">
        <v>0</v>
      </c>
      <c r="U14">
        <v>50.21</v>
      </c>
      <c r="V14">
        <v>8.8699999999999992</v>
      </c>
      <c r="W14">
        <v>19.14</v>
      </c>
      <c r="X14">
        <v>59.894392372570586</v>
      </c>
      <c r="Y14">
        <v>0</v>
      </c>
      <c r="Z14">
        <v>0</v>
      </c>
      <c r="AA14">
        <v>0</v>
      </c>
      <c r="AB14">
        <v>4.2554583645911466</v>
      </c>
      <c r="AC14">
        <v>4.1242555363593532</v>
      </c>
      <c r="AD14">
        <v>4.4492248296744901</v>
      </c>
      <c r="AE14">
        <v>21.060249810749436</v>
      </c>
      <c r="AF14">
        <v>5.961561866125761</v>
      </c>
      <c r="AG14">
        <v>27.215032000000001</v>
      </c>
      <c r="AH14">
        <v>29.896171488912344</v>
      </c>
      <c r="AI14">
        <v>0</v>
      </c>
      <c r="AJ14">
        <v>0</v>
      </c>
      <c r="AK14">
        <v>21.953390070921991</v>
      </c>
      <c r="AL14">
        <v>27.752736660929433</v>
      </c>
      <c r="AM14">
        <v>0</v>
      </c>
      <c r="AN14">
        <v>0</v>
      </c>
      <c r="AO14">
        <v>4.7741039999999995</v>
      </c>
      <c r="AP14">
        <v>5.5646640000000005</v>
      </c>
      <c r="AQ14">
        <v>10.037168253968254</v>
      </c>
      <c r="AR14">
        <v>2.8241911231884047</v>
      </c>
      <c r="AS14">
        <v>3.7287332738626229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663.02756546940986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135.81623181755609</v>
      </c>
      <c r="L15">
        <v>9.08</v>
      </c>
      <c r="M15">
        <v>30.93</v>
      </c>
      <c r="N15">
        <v>50.599999999999994</v>
      </c>
      <c r="O15">
        <v>71.47</v>
      </c>
      <c r="P15">
        <v>26.599999999999994</v>
      </c>
      <c r="Q15">
        <v>8.76</v>
      </c>
      <c r="R15">
        <v>18.060000000000002</v>
      </c>
      <c r="S15">
        <v>0</v>
      </c>
      <c r="T15">
        <v>0</v>
      </c>
      <c r="U15">
        <v>50.21</v>
      </c>
      <c r="V15">
        <v>8.8699999999999992</v>
      </c>
      <c r="W15">
        <v>19.14</v>
      </c>
      <c r="X15">
        <v>59.894392372570586</v>
      </c>
      <c r="Y15">
        <v>0</v>
      </c>
      <c r="Z15">
        <v>0</v>
      </c>
      <c r="AA15">
        <v>0</v>
      </c>
      <c r="AB15">
        <v>4.2554583645911466</v>
      </c>
      <c r="AC15">
        <v>4.1242555363593532</v>
      </c>
      <c r="AD15">
        <v>4.4492248296744901</v>
      </c>
      <c r="AE15">
        <v>21.060249810749436</v>
      </c>
      <c r="AF15">
        <v>5.961561866125761</v>
      </c>
      <c r="AG15">
        <v>27.215032000000001</v>
      </c>
      <c r="AH15">
        <v>29.896171488912344</v>
      </c>
      <c r="AI15">
        <v>0</v>
      </c>
      <c r="AJ15">
        <v>0</v>
      </c>
      <c r="AK15">
        <v>21.953390070921991</v>
      </c>
      <c r="AL15">
        <v>27.752736660929433</v>
      </c>
      <c r="AM15">
        <v>0</v>
      </c>
      <c r="AN15">
        <v>0</v>
      </c>
      <c r="AO15">
        <v>4.7741039999999995</v>
      </c>
      <c r="AP15">
        <v>4.9146480000000006</v>
      </c>
      <c r="AQ15">
        <v>10.037168253968254</v>
      </c>
      <c r="AR15">
        <v>2.8241911231884047</v>
      </c>
      <c r="AS15">
        <v>3.7287332738626229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662.37754946940993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135.81623181755609</v>
      </c>
      <c r="L16">
        <v>9.08</v>
      </c>
      <c r="M16">
        <v>30.93</v>
      </c>
      <c r="N16">
        <v>50.599999999999994</v>
      </c>
      <c r="O16">
        <v>71.47</v>
      </c>
      <c r="P16">
        <v>26.599999999999994</v>
      </c>
      <c r="Q16">
        <v>8.76</v>
      </c>
      <c r="R16">
        <v>18.060000000000002</v>
      </c>
      <c r="S16">
        <v>0</v>
      </c>
      <c r="T16">
        <v>0</v>
      </c>
      <c r="U16">
        <v>50.21</v>
      </c>
      <c r="V16">
        <v>8.8699999999999992</v>
      </c>
      <c r="W16">
        <v>19.14</v>
      </c>
      <c r="X16">
        <v>59.894392372570586</v>
      </c>
      <c r="Y16">
        <v>0</v>
      </c>
      <c r="Z16">
        <v>0</v>
      </c>
      <c r="AA16">
        <v>0</v>
      </c>
      <c r="AB16">
        <v>4.2554583645911466</v>
      </c>
      <c r="AC16">
        <v>4.1242555363593532</v>
      </c>
      <c r="AD16">
        <v>4.4492248296744901</v>
      </c>
      <c r="AE16">
        <v>21.060249810749436</v>
      </c>
      <c r="AF16">
        <v>5.961561866125761</v>
      </c>
      <c r="AG16">
        <v>27.215032000000001</v>
      </c>
      <c r="AH16">
        <v>29.896171488912344</v>
      </c>
      <c r="AI16">
        <v>0</v>
      </c>
      <c r="AJ16">
        <v>0</v>
      </c>
      <c r="AK16">
        <v>21.953390070921991</v>
      </c>
      <c r="AL16">
        <v>27.752736660929433</v>
      </c>
      <c r="AM16">
        <v>0</v>
      </c>
      <c r="AN16">
        <v>0</v>
      </c>
      <c r="AO16">
        <v>4.7741039999999995</v>
      </c>
      <c r="AP16">
        <v>4.9146480000000006</v>
      </c>
      <c r="AQ16">
        <v>10.037168253968254</v>
      </c>
      <c r="AR16">
        <v>2.8241911231884047</v>
      </c>
      <c r="AS16">
        <v>3.7287332738626229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662.37754946940993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135.81623181755609</v>
      </c>
      <c r="L17">
        <v>9.08</v>
      </c>
      <c r="M17">
        <v>30.93</v>
      </c>
      <c r="N17">
        <v>50.599999999999994</v>
      </c>
      <c r="O17">
        <v>71.47</v>
      </c>
      <c r="P17">
        <v>26.599999999999994</v>
      </c>
      <c r="Q17">
        <v>8.76</v>
      </c>
      <c r="R17">
        <v>18.060000000000002</v>
      </c>
      <c r="S17">
        <v>0</v>
      </c>
      <c r="T17">
        <v>0</v>
      </c>
      <c r="U17">
        <v>50.21</v>
      </c>
      <c r="V17">
        <v>8.8699999999999992</v>
      </c>
      <c r="W17">
        <v>19.14</v>
      </c>
      <c r="X17">
        <v>59.894392372570586</v>
      </c>
      <c r="Y17">
        <v>0</v>
      </c>
      <c r="Z17">
        <v>0</v>
      </c>
      <c r="AA17">
        <v>0</v>
      </c>
      <c r="AB17">
        <v>4.2554583645911466</v>
      </c>
      <c r="AC17">
        <v>4.1242555363593532</v>
      </c>
      <c r="AD17">
        <v>4.4492248296744901</v>
      </c>
      <c r="AE17">
        <v>21.060249810749436</v>
      </c>
      <c r="AF17">
        <v>5.961561866125761</v>
      </c>
      <c r="AG17">
        <v>27.215032000000001</v>
      </c>
      <c r="AH17">
        <v>29.896171488912344</v>
      </c>
      <c r="AI17">
        <v>0</v>
      </c>
      <c r="AJ17">
        <v>0</v>
      </c>
      <c r="AK17">
        <v>21.953390070921991</v>
      </c>
      <c r="AL17">
        <v>27.752736660929433</v>
      </c>
      <c r="AM17">
        <v>0</v>
      </c>
      <c r="AN17">
        <v>0</v>
      </c>
      <c r="AO17">
        <v>4.9585679999999996</v>
      </c>
      <c r="AP17">
        <v>4.9146480000000006</v>
      </c>
      <c r="AQ17">
        <v>10.037168253968254</v>
      </c>
      <c r="AR17">
        <v>2.8241911231884047</v>
      </c>
      <c r="AS17">
        <v>3.7287332738626229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662.56201346940998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135.81623181755609</v>
      </c>
      <c r="L18">
        <v>9.0799999999999983</v>
      </c>
      <c r="M18">
        <v>30.93</v>
      </c>
      <c r="N18">
        <v>50.599999999999994</v>
      </c>
      <c r="O18">
        <v>71.47</v>
      </c>
      <c r="P18">
        <v>26.599999999999994</v>
      </c>
      <c r="Q18">
        <v>8.76</v>
      </c>
      <c r="R18">
        <v>18.060000000000002</v>
      </c>
      <c r="S18">
        <v>0</v>
      </c>
      <c r="T18">
        <v>0</v>
      </c>
      <c r="U18">
        <v>50.21</v>
      </c>
      <c r="V18">
        <v>8.8699999999999992</v>
      </c>
      <c r="W18">
        <v>19.14</v>
      </c>
      <c r="X18">
        <v>59.894392372570586</v>
      </c>
      <c r="Y18">
        <v>0</v>
      </c>
      <c r="Z18">
        <v>0</v>
      </c>
      <c r="AA18">
        <v>0</v>
      </c>
      <c r="AB18">
        <v>4.2554583645911466</v>
      </c>
      <c r="AC18">
        <v>4.1242555363593532</v>
      </c>
      <c r="AD18">
        <v>4.4492248296744901</v>
      </c>
      <c r="AE18">
        <v>21.060249810749436</v>
      </c>
      <c r="AF18">
        <v>5.961561866125761</v>
      </c>
      <c r="AG18">
        <v>27.215032000000001</v>
      </c>
      <c r="AH18">
        <v>29.896171488912344</v>
      </c>
      <c r="AI18">
        <v>0</v>
      </c>
      <c r="AJ18">
        <v>0</v>
      </c>
      <c r="AK18">
        <v>21.953390070921991</v>
      </c>
      <c r="AL18">
        <v>27.752736660929433</v>
      </c>
      <c r="AM18">
        <v>0</v>
      </c>
      <c r="AN18">
        <v>0</v>
      </c>
      <c r="AO18">
        <v>4.9585679999999996</v>
      </c>
      <c r="AP18">
        <v>4.9146480000000006</v>
      </c>
      <c r="AQ18">
        <v>10.078758730158729</v>
      </c>
      <c r="AR18">
        <v>2.8241911231884047</v>
      </c>
      <c r="AS18">
        <v>3.7287332738626229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662.60360394560041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135.81623181755609</v>
      </c>
      <c r="L19">
        <v>6.2197006449128889</v>
      </c>
      <c r="M19">
        <v>30.93</v>
      </c>
      <c r="N19">
        <v>50.599999999999994</v>
      </c>
      <c r="O19">
        <v>71.47</v>
      </c>
      <c r="P19">
        <v>26.599999999999994</v>
      </c>
      <c r="Q19">
        <v>8.76</v>
      </c>
      <c r="R19">
        <v>18.060000000000002</v>
      </c>
      <c r="S19">
        <v>0</v>
      </c>
      <c r="T19">
        <v>0</v>
      </c>
      <c r="U19">
        <v>50.21</v>
      </c>
      <c r="V19">
        <v>8.8699999999999992</v>
      </c>
      <c r="W19">
        <v>19.14</v>
      </c>
      <c r="X19">
        <v>59.894392372570586</v>
      </c>
      <c r="Y19">
        <v>0</v>
      </c>
      <c r="Z19">
        <v>0</v>
      </c>
      <c r="AA19">
        <v>0</v>
      </c>
      <c r="AB19">
        <v>4.2554583645911466</v>
      </c>
      <c r="AC19">
        <v>4.1242555363593532</v>
      </c>
      <c r="AD19">
        <v>7.7652808478425444</v>
      </c>
      <c r="AE19">
        <v>21.060249810749436</v>
      </c>
      <c r="AF19">
        <v>5.961561866125761</v>
      </c>
      <c r="AG19">
        <v>27.215032000000001</v>
      </c>
      <c r="AH19">
        <v>40.349071172122493</v>
      </c>
      <c r="AI19">
        <v>0</v>
      </c>
      <c r="AJ19">
        <v>0</v>
      </c>
      <c r="AK19">
        <v>21.953390070921991</v>
      </c>
      <c r="AL19">
        <v>27.752736660929433</v>
      </c>
      <c r="AM19">
        <v>0</v>
      </c>
      <c r="AN19">
        <v>0</v>
      </c>
      <c r="AO19">
        <v>4.7741039999999995</v>
      </c>
      <c r="AP19">
        <v>4.9146480000000006</v>
      </c>
      <c r="AQ19">
        <v>10.460004761904761</v>
      </c>
      <c r="AR19">
        <v>2.8241911231884047</v>
      </c>
      <c r="AS19">
        <v>3.7287332738626229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673.70904232363739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135.81623181755609</v>
      </c>
      <c r="L20">
        <v>6.2197006449128889</v>
      </c>
      <c r="M20">
        <v>30.93</v>
      </c>
      <c r="N20">
        <v>50.599999999999994</v>
      </c>
      <c r="O20">
        <v>71.47</v>
      </c>
      <c r="P20">
        <v>26.599999999999994</v>
      </c>
      <c r="Q20">
        <v>8.76</v>
      </c>
      <c r="R20">
        <v>18.060000000000002</v>
      </c>
      <c r="S20">
        <v>0</v>
      </c>
      <c r="T20">
        <v>0</v>
      </c>
      <c r="U20">
        <v>50.21</v>
      </c>
      <c r="V20">
        <v>8.8699999999999992</v>
      </c>
      <c r="W20">
        <v>19.14</v>
      </c>
      <c r="X20">
        <v>59.894392372570586</v>
      </c>
      <c r="Y20">
        <v>0</v>
      </c>
      <c r="Z20">
        <v>0</v>
      </c>
      <c r="AA20">
        <v>0</v>
      </c>
      <c r="AB20">
        <v>4.2554583645911466</v>
      </c>
      <c r="AC20">
        <v>4.1242555363593532</v>
      </c>
      <c r="AD20">
        <v>7.7652808478425444</v>
      </c>
      <c r="AE20">
        <v>21.060249810749436</v>
      </c>
      <c r="AF20">
        <v>5.961561866125761</v>
      </c>
      <c r="AG20">
        <v>27.215032000000001</v>
      </c>
      <c r="AH20">
        <v>40.349071172122493</v>
      </c>
      <c r="AI20">
        <v>0</v>
      </c>
      <c r="AJ20">
        <v>0</v>
      </c>
      <c r="AK20">
        <v>21.953390070921991</v>
      </c>
      <c r="AL20">
        <v>27.752736660929433</v>
      </c>
      <c r="AM20">
        <v>0</v>
      </c>
      <c r="AN20">
        <v>0</v>
      </c>
      <c r="AO20">
        <v>4.7741039999999995</v>
      </c>
      <c r="AP20">
        <v>4.9146480000000006</v>
      </c>
      <c r="AQ20">
        <v>10.460004761904761</v>
      </c>
      <c r="AR20">
        <v>2.8241911231884047</v>
      </c>
      <c r="AS20">
        <v>3.7287332738626229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673.70904232363739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135.81623181755609</v>
      </c>
      <c r="L21">
        <v>6.2197006449128889</v>
      </c>
      <c r="M21">
        <v>30.93</v>
      </c>
      <c r="N21">
        <v>50.599999999999994</v>
      </c>
      <c r="O21">
        <v>71.47</v>
      </c>
      <c r="P21">
        <v>26.599999999999994</v>
      </c>
      <c r="Q21">
        <v>8.76</v>
      </c>
      <c r="R21">
        <v>18.060000000000002</v>
      </c>
      <c r="S21">
        <v>0</v>
      </c>
      <c r="T21">
        <v>0</v>
      </c>
      <c r="U21">
        <v>53.7</v>
      </c>
      <c r="V21">
        <v>8.8699999999999992</v>
      </c>
      <c r="W21">
        <v>19.14</v>
      </c>
      <c r="X21">
        <v>59.894392372570586</v>
      </c>
      <c r="Y21">
        <v>0</v>
      </c>
      <c r="Z21">
        <v>0</v>
      </c>
      <c r="AA21">
        <v>0</v>
      </c>
      <c r="AB21">
        <v>4.2554583645911466</v>
      </c>
      <c r="AC21">
        <v>4.1242555363593532</v>
      </c>
      <c r="AD21">
        <v>7.7652808478425444</v>
      </c>
      <c r="AE21">
        <v>21.060249810749436</v>
      </c>
      <c r="AF21">
        <v>5.961561866125761</v>
      </c>
      <c r="AG21">
        <v>27.215032000000001</v>
      </c>
      <c r="AH21">
        <v>40.349071172122493</v>
      </c>
      <c r="AI21">
        <v>0</v>
      </c>
      <c r="AJ21">
        <v>0</v>
      </c>
      <c r="AK21">
        <v>21.953390070921991</v>
      </c>
      <c r="AL21">
        <v>27.752736660929433</v>
      </c>
      <c r="AM21">
        <v>0</v>
      </c>
      <c r="AN21">
        <v>0</v>
      </c>
      <c r="AO21">
        <v>4.7741039999999995</v>
      </c>
      <c r="AP21">
        <v>4.9146480000000006</v>
      </c>
      <c r="AQ21">
        <v>10.460004761904761</v>
      </c>
      <c r="AR21">
        <v>2.8241911231884047</v>
      </c>
      <c r="AS21">
        <v>3.7287332738626229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677.1990423236374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135.81623181755609</v>
      </c>
      <c r="L22">
        <v>6.2197006449128889</v>
      </c>
      <c r="M22">
        <v>30.93</v>
      </c>
      <c r="N22">
        <v>50.599999999999994</v>
      </c>
      <c r="O22">
        <v>71.47</v>
      </c>
      <c r="P22">
        <v>26.599999999999994</v>
      </c>
      <c r="Q22">
        <v>8.76</v>
      </c>
      <c r="R22">
        <v>18.060000000000002</v>
      </c>
      <c r="S22">
        <v>0</v>
      </c>
      <c r="T22">
        <v>0</v>
      </c>
      <c r="U22">
        <v>57.73</v>
      </c>
      <c r="V22">
        <v>8.8699999999999992</v>
      </c>
      <c r="W22">
        <v>19.14</v>
      </c>
      <c r="X22">
        <v>59.894392372570586</v>
      </c>
      <c r="Y22">
        <v>0</v>
      </c>
      <c r="Z22">
        <v>0</v>
      </c>
      <c r="AA22">
        <v>0</v>
      </c>
      <c r="AB22">
        <v>4.2554583645911466</v>
      </c>
      <c r="AC22">
        <v>4.1242555363593532</v>
      </c>
      <c r="AD22">
        <v>7.7652808478425444</v>
      </c>
      <c r="AE22">
        <v>21.060249810749436</v>
      </c>
      <c r="AF22">
        <v>5.961561866125761</v>
      </c>
      <c r="AG22">
        <v>27.215032000000001</v>
      </c>
      <c r="AH22">
        <v>40.349071172122493</v>
      </c>
      <c r="AI22">
        <v>1.5152356637863311</v>
      </c>
      <c r="AJ22">
        <v>0</v>
      </c>
      <c r="AK22">
        <v>21.953390070921991</v>
      </c>
      <c r="AL22">
        <v>27.752736660929433</v>
      </c>
      <c r="AM22">
        <v>0</v>
      </c>
      <c r="AN22">
        <v>0</v>
      </c>
      <c r="AO22">
        <v>4.7741039999999995</v>
      </c>
      <c r="AP22">
        <v>4.9146480000000006</v>
      </c>
      <c r="AQ22">
        <v>10.460004761904761</v>
      </c>
      <c r="AR22">
        <v>2.8241911231884047</v>
      </c>
      <c r="AS22">
        <v>3.7287332738626229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682.74427798742386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135.81623181755609</v>
      </c>
      <c r="L23">
        <v>6.03</v>
      </c>
      <c r="M23">
        <v>30.93</v>
      </c>
      <c r="N23">
        <v>50.599999999999994</v>
      </c>
      <c r="O23">
        <v>71.47</v>
      </c>
      <c r="P23">
        <v>26.599999999999994</v>
      </c>
      <c r="Q23">
        <v>8.76</v>
      </c>
      <c r="R23">
        <v>18.060000000000002</v>
      </c>
      <c r="S23">
        <v>0</v>
      </c>
      <c r="T23">
        <v>0</v>
      </c>
      <c r="U23">
        <v>72.748074785646239</v>
      </c>
      <c r="V23">
        <v>8.8699999999999992</v>
      </c>
      <c r="W23">
        <v>19.14</v>
      </c>
      <c r="X23">
        <v>59.894392372570586</v>
      </c>
      <c r="Y23">
        <v>0</v>
      </c>
      <c r="Z23">
        <v>0.46992454545454537</v>
      </c>
      <c r="AA23">
        <v>5.0512658227848108</v>
      </c>
      <c r="AB23">
        <v>4.2554583645911466</v>
      </c>
      <c r="AC23">
        <v>4.1242555363593532</v>
      </c>
      <c r="AD23">
        <v>7.7652808478425444</v>
      </c>
      <c r="AE23">
        <v>21.060249810749436</v>
      </c>
      <c r="AF23">
        <v>5.961561866125761</v>
      </c>
      <c r="AG23">
        <v>27.215032000000001</v>
      </c>
      <c r="AH23">
        <v>40.349071172122493</v>
      </c>
      <c r="AI23">
        <v>1.5152356637863311</v>
      </c>
      <c r="AJ23">
        <v>0</v>
      </c>
      <c r="AK23">
        <v>21.953390070921991</v>
      </c>
      <c r="AL23">
        <v>27.752736660929433</v>
      </c>
      <c r="AM23">
        <v>0</v>
      </c>
      <c r="AN23">
        <v>0</v>
      </c>
      <c r="AO23">
        <v>4.585248</v>
      </c>
      <c r="AP23">
        <v>4.9146480000000006</v>
      </c>
      <c r="AQ23">
        <v>10.460004761904761</v>
      </c>
      <c r="AR23">
        <v>2.8241911231884047</v>
      </c>
      <c r="AS23">
        <v>3.7287332738626229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702.90498649639642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135.81623181755609</v>
      </c>
      <c r="L24">
        <v>6.03</v>
      </c>
      <c r="M24">
        <v>30.93</v>
      </c>
      <c r="N24">
        <v>50.599999999999994</v>
      </c>
      <c r="O24">
        <v>71.47</v>
      </c>
      <c r="P24">
        <v>26.599999999999994</v>
      </c>
      <c r="Q24">
        <v>8.76</v>
      </c>
      <c r="R24">
        <v>18.060000000000002</v>
      </c>
      <c r="S24">
        <v>0</v>
      </c>
      <c r="T24">
        <v>0</v>
      </c>
      <c r="U24">
        <v>73.848057550172285</v>
      </c>
      <c r="V24">
        <v>8.8699999999999992</v>
      </c>
      <c r="W24">
        <v>19.14</v>
      </c>
      <c r="X24">
        <v>59.894392372570586</v>
      </c>
      <c r="Y24">
        <v>0</v>
      </c>
      <c r="Z24">
        <v>2.7800209090909083</v>
      </c>
      <c r="AA24">
        <v>5.2533164556962042</v>
      </c>
      <c r="AB24">
        <v>4.2554583645911466</v>
      </c>
      <c r="AC24">
        <v>4.1242555363593532</v>
      </c>
      <c r="AD24">
        <v>7.7652808478425444</v>
      </c>
      <c r="AE24">
        <v>21.060249810749436</v>
      </c>
      <c r="AF24">
        <v>5.961561866125761</v>
      </c>
      <c r="AG24">
        <v>27.215032000000001</v>
      </c>
      <c r="AH24">
        <v>40.349071172122493</v>
      </c>
      <c r="AI24">
        <v>2.1696417910447758</v>
      </c>
      <c r="AJ24">
        <v>0</v>
      </c>
      <c r="AK24">
        <v>21.953390070921991</v>
      </c>
      <c r="AL24">
        <v>37.839215146299473</v>
      </c>
      <c r="AM24">
        <v>0</v>
      </c>
      <c r="AN24">
        <v>0</v>
      </c>
      <c r="AO24">
        <v>4.3963920000000005</v>
      </c>
      <c r="AP24">
        <v>4.9146480000000006</v>
      </c>
      <c r="AQ24">
        <v>10.460004761904761</v>
      </c>
      <c r="AR24">
        <v>2.8241911231884047</v>
      </c>
      <c r="AS24">
        <v>3.7287332738626229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717.06914487009874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135.81623181755609</v>
      </c>
      <c r="L25">
        <v>6.03</v>
      </c>
      <c r="M25">
        <v>30.93</v>
      </c>
      <c r="N25">
        <v>50.599999999999994</v>
      </c>
      <c r="O25">
        <v>71.47</v>
      </c>
      <c r="P25">
        <v>26.599999999999994</v>
      </c>
      <c r="Q25">
        <v>8.76</v>
      </c>
      <c r="R25">
        <v>18.060000000000002</v>
      </c>
      <c r="S25">
        <v>0</v>
      </c>
      <c r="T25">
        <v>0</v>
      </c>
      <c r="U25">
        <v>57.938516679040475</v>
      </c>
      <c r="V25">
        <v>8.8699999999999992</v>
      </c>
      <c r="W25">
        <v>19.14</v>
      </c>
      <c r="X25">
        <v>59.894392372570586</v>
      </c>
      <c r="Y25">
        <v>0</v>
      </c>
      <c r="Z25">
        <v>2.7800209090909083</v>
      </c>
      <c r="AA25">
        <v>5.7233037974683558</v>
      </c>
      <c r="AB25">
        <v>4.2554583645911466</v>
      </c>
      <c r="AC25">
        <v>4.1242555363593532</v>
      </c>
      <c r="AD25">
        <v>11.709411052233158</v>
      </c>
      <c r="AE25">
        <v>21.060249810749436</v>
      </c>
      <c r="AF25">
        <v>11.936987829614607</v>
      </c>
      <c r="AG25">
        <v>27.215032000000001</v>
      </c>
      <c r="AH25">
        <v>40.349071172122493</v>
      </c>
      <c r="AI25">
        <v>3.2544626865671638</v>
      </c>
      <c r="AJ25">
        <v>0</v>
      </c>
      <c r="AK25">
        <v>21.953390070921991</v>
      </c>
      <c r="AL25">
        <v>37.839215146299473</v>
      </c>
      <c r="AM25">
        <v>0</v>
      </c>
      <c r="AN25">
        <v>0</v>
      </c>
      <c r="AO25">
        <v>4.2690240000000008</v>
      </c>
      <c r="AP25">
        <v>4.9146480000000006</v>
      </c>
      <c r="AQ25">
        <v>20.933873015873015</v>
      </c>
      <c r="AR25">
        <v>2.8241911231884047</v>
      </c>
      <c r="AS25">
        <v>3.7287332738626229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722.98046865810909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135.81623181755609</v>
      </c>
      <c r="L26">
        <v>6.03</v>
      </c>
      <c r="M26">
        <v>30.93</v>
      </c>
      <c r="N26">
        <v>50.599999999999994</v>
      </c>
      <c r="O26">
        <v>71.47</v>
      </c>
      <c r="P26">
        <v>26.599999999999994</v>
      </c>
      <c r="Q26">
        <v>8.76</v>
      </c>
      <c r="R26">
        <v>18.060000000000002</v>
      </c>
      <c r="S26">
        <v>0</v>
      </c>
      <c r="T26">
        <v>0</v>
      </c>
      <c r="U26">
        <v>59.89</v>
      </c>
      <c r="V26">
        <v>8.8699999999999992</v>
      </c>
      <c r="W26">
        <v>19.14</v>
      </c>
      <c r="X26">
        <v>59.894392372570586</v>
      </c>
      <c r="Y26">
        <v>0</v>
      </c>
      <c r="Z26">
        <v>2.7800209090909083</v>
      </c>
      <c r="AA26">
        <v>5.7233037974683558</v>
      </c>
      <c r="AB26">
        <v>4.2554583645911466</v>
      </c>
      <c r="AC26">
        <v>8.2485110727187063</v>
      </c>
      <c r="AD26">
        <v>11.709411052233158</v>
      </c>
      <c r="AE26">
        <v>21.060249810749436</v>
      </c>
      <c r="AF26">
        <v>17.898549695740368</v>
      </c>
      <c r="AG26">
        <v>27.215032000000001</v>
      </c>
      <c r="AH26">
        <v>40.349071172122493</v>
      </c>
      <c r="AI26">
        <v>20.879508248232518</v>
      </c>
      <c r="AJ26">
        <v>0</v>
      </c>
      <c r="AK26">
        <v>21.953390070921991</v>
      </c>
      <c r="AL26">
        <v>37.839215146299473</v>
      </c>
      <c r="AM26">
        <v>0</v>
      </c>
      <c r="AN26">
        <v>0</v>
      </c>
      <c r="AO26">
        <v>4.0801679999999996</v>
      </c>
      <c r="AP26">
        <v>4.9146480000000006</v>
      </c>
      <c r="AQ26">
        <v>20.933873015873015</v>
      </c>
      <c r="AR26">
        <v>2.8241911231884047</v>
      </c>
      <c r="AS26">
        <v>3.7287332738626229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752.45395894321905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135.81623181755609</v>
      </c>
      <c r="L27">
        <v>6.03</v>
      </c>
      <c r="M27">
        <v>30.93</v>
      </c>
      <c r="N27">
        <v>50.599999999999994</v>
      </c>
      <c r="O27">
        <v>71.47</v>
      </c>
      <c r="P27">
        <v>26.599999999999994</v>
      </c>
      <c r="Q27">
        <v>8.76</v>
      </c>
      <c r="R27">
        <v>18.060000000000002</v>
      </c>
      <c r="S27">
        <v>0</v>
      </c>
      <c r="T27">
        <v>0</v>
      </c>
      <c r="U27">
        <v>59.89</v>
      </c>
      <c r="V27">
        <v>8.8699999999999992</v>
      </c>
      <c r="W27">
        <v>19.14</v>
      </c>
      <c r="X27">
        <v>59.894392372570586</v>
      </c>
      <c r="Y27">
        <v>0</v>
      </c>
      <c r="Z27">
        <v>8.335670909090906</v>
      </c>
      <c r="AA27">
        <v>5.9868481012658243</v>
      </c>
      <c r="AB27">
        <v>17.377552888222052</v>
      </c>
      <c r="AC27">
        <v>13.022809015234802</v>
      </c>
      <c r="AD27">
        <v>16.040048448145349</v>
      </c>
      <c r="AE27">
        <v>21.275464042392127</v>
      </c>
      <c r="AF27">
        <v>26.522018255578097</v>
      </c>
      <c r="AG27">
        <v>27.215032000000001</v>
      </c>
      <c r="AH27">
        <v>49.826952481520586</v>
      </c>
      <c r="AI27">
        <v>20.879508248232518</v>
      </c>
      <c r="AJ27">
        <v>0</v>
      </c>
      <c r="AK27">
        <v>21.953390070921991</v>
      </c>
      <c r="AL27">
        <v>57.452641135972456</v>
      </c>
      <c r="AM27">
        <v>0</v>
      </c>
      <c r="AN27">
        <v>0</v>
      </c>
      <c r="AO27">
        <v>4.0801679999999996</v>
      </c>
      <c r="AP27">
        <v>5.5119600000000002</v>
      </c>
      <c r="AQ27">
        <v>20.933873015873015</v>
      </c>
      <c r="AR27">
        <v>2.8241911231884047</v>
      </c>
      <c r="AS27">
        <v>3.7287332738626229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819.02748519962734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135.81623181755609</v>
      </c>
      <c r="L28">
        <v>6.0299999999999994</v>
      </c>
      <c r="M28">
        <v>30.93</v>
      </c>
      <c r="N28">
        <v>50.599999999999994</v>
      </c>
      <c r="O28">
        <v>71.47</v>
      </c>
      <c r="P28">
        <v>26.599999999999994</v>
      </c>
      <c r="Q28">
        <v>8.76</v>
      </c>
      <c r="R28">
        <v>18.060000000000002</v>
      </c>
      <c r="S28">
        <v>0</v>
      </c>
      <c r="T28">
        <v>0</v>
      </c>
      <c r="U28">
        <v>59.89</v>
      </c>
      <c r="V28">
        <v>8.8699999999999992</v>
      </c>
      <c r="W28">
        <v>19.14</v>
      </c>
      <c r="X28">
        <v>59.894392372570586</v>
      </c>
      <c r="Y28">
        <v>0</v>
      </c>
      <c r="Z28">
        <v>8.335670909090906</v>
      </c>
      <c r="AA28">
        <v>5.9868481012658243</v>
      </c>
      <c r="AB28">
        <v>17.377552888222052</v>
      </c>
      <c r="AC28">
        <v>13.022809015234802</v>
      </c>
      <c r="AD28">
        <v>16.040048448145349</v>
      </c>
      <c r="AE28">
        <v>21.275464042392127</v>
      </c>
      <c r="AF28">
        <v>26.522018255578097</v>
      </c>
      <c r="AG28">
        <v>27.215032000000001</v>
      </c>
      <c r="AH28">
        <v>49.826952481520586</v>
      </c>
      <c r="AI28">
        <v>20.879508248232518</v>
      </c>
      <c r="AJ28">
        <v>0</v>
      </c>
      <c r="AK28">
        <v>21.953390070921991</v>
      </c>
      <c r="AL28">
        <v>57.452641135972456</v>
      </c>
      <c r="AM28">
        <v>0</v>
      </c>
      <c r="AN28">
        <v>0</v>
      </c>
      <c r="AO28">
        <v>3.9000960000000005</v>
      </c>
      <c r="AP28">
        <v>5.5119600000000002</v>
      </c>
      <c r="AQ28">
        <v>20.933873015873015</v>
      </c>
      <c r="AR28">
        <v>2.8241911231884047</v>
      </c>
      <c r="AS28">
        <v>3.7287332738626229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818.84741319962734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135.81623181755609</v>
      </c>
      <c r="L29">
        <v>6.03</v>
      </c>
      <c r="M29">
        <v>30.93</v>
      </c>
      <c r="N29">
        <v>50.599999999999994</v>
      </c>
      <c r="O29">
        <v>71.47</v>
      </c>
      <c r="P29">
        <v>26.599999999999994</v>
      </c>
      <c r="Q29">
        <v>8.76</v>
      </c>
      <c r="R29">
        <v>18.060000000000002</v>
      </c>
      <c r="S29">
        <v>0</v>
      </c>
      <c r="T29">
        <v>0</v>
      </c>
      <c r="U29">
        <v>59.89</v>
      </c>
      <c r="V29">
        <v>8.8699999999999992</v>
      </c>
      <c r="W29">
        <v>19.14</v>
      </c>
      <c r="X29">
        <v>59.894392372570586</v>
      </c>
      <c r="Y29">
        <v>0</v>
      </c>
      <c r="Z29">
        <v>8.335670909090906</v>
      </c>
      <c r="AA29">
        <v>5.9868481012658243</v>
      </c>
      <c r="AB29">
        <v>17.377552888222052</v>
      </c>
      <c r="AC29">
        <v>13.022809015234802</v>
      </c>
      <c r="AD29">
        <v>16.040048448145349</v>
      </c>
      <c r="AE29">
        <v>21.275464042392127</v>
      </c>
      <c r="AF29">
        <v>26.522018255578097</v>
      </c>
      <c r="AG29">
        <v>27.215032000000001</v>
      </c>
      <c r="AH29">
        <v>49.826952481520586</v>
      </c>
      <c r="AI29">
        <v>20.879508248232518</v>
      </c>
      <c r="AJ29">
        <v>0</v>
      </c>
      <c r="AK29">
        <v>21.953390070921991</v>
      </c>
      <c r="AL29">
        <v>57.452641135972456</v>
      </c>
      <c r="AM29">
        <v>0</v>
      </c>
      <c r="AN29">
        <v>0</v>
      </c>
      <c r="AO29">
        <v>3.8342160000000001</v>
      </c>
      <c r="AP29">
        <v>5.5119600000000002</v>
      </c>
      <c r="AQ29">
        <v>20.933873015873015</v>
      </c>
      <c r="AR29">
        <v>21.640419384057964</v>
      </c>
      <c r="AS29">
        <v>3.7287332738626229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837.59776146049694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135.81623181755609</v>
      </c>
      <c r="L30">
        <v>6.03</v>
      </c>
      <c r="M30">
        <v>30.93</v>
      </c>
      <c r="N30">
        <v>50.599999999999994</v>
      </c>
      <c r="O30">
        <v>71.47</v>
      </c>
      <c r="P30">
        <v>26.599999999999994</v>
      </c>
      <c r="Q30">
        <v>8.76</v>
      </c>
      <c r="R30">
        <v>18.060000000000002</v>
      </c>
      <c r="S30">
        <v>0</v>
      </c>
      <c r="T30">
        <v>0</v>
      </c>
      <c r="U30">
        <v>59.89</v>
      </c>
      <c r="V30">
        <v>8.8699999999999992</v>
      </c>
      <c r="W30">
        <v>19.14</v>
      </c>
      <c r="X30">
        <v>59.894392372570586</v>
      </c>
      <c r="Y30">
        <v>0</v>
      </c>
      <c r="Z30">
        <v>8.335670909090906</v>
      </c>
      <c r="AA30">
        <v>5.9868481012658243</v>
      </c>
      <c r="AB30">
        <v>17.377552888222052</v>
      </c>
      <c r="AC30">
        <v>13.022809015234802</v>
      </c>
      <c r="AD30">
        <v>16.040048448145349</v>
      </c>
      <c r="AE30">
        <v>21.275464042392127</v>
      </c>
      <c r="AF30">
        <v>26.522018255578097</v>
      </c>
      <c r="AG30">
        <v>27.215032000000001</v>
      </c>
      <c r="AH30">
        <v>49.826952481520586</v>
      </c>
      <c r="AI30">
        <v>20.879508248232518</v>
      </c>
      <c r="AJ30">
        <v>0</v>
      </c>
      <c r="AK30">
        <v>21.953390070921991</v>
      </c>
      <c r="AL30">
        <v>57.452641135972456</v>
      </c>
      <c r="AM30">
        <v>0</v>
      </c>
      <c r="AN30">
        <v>0</v>
      </c>
      <c r="AO30">
        <v>3.8342160000000001</v>
      </c>
      <c r="AP30">
        <v>5.5119600000000002</v>
      </c>
      <c r="AQ30">
        <v>20.933873015873015</v>
      </c>
      <c r="AR30">
        <v>21.640419384057964</v>
      </c>
      <c r="AS30">
        <v>3.7287332738626229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837.59776146049694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135.81623181755609</v>
      </c>
      <c r="L31">
        <v>6.03</v>
      </c>
      <c r="M31">
        <v>30.93</v>
      </c>
      <c r="N31">
        <v>50.599999999999994</v>
      </c>
      <c r="O31">
        <v>71.47</v>
      </c>
      <c r="P31">
        <v>26.599999999999994</v>
      </c>
      <c r="Q31">
        <v>8.76</v>
      </c>
      <c r="R31">
        <v>18.060000000000002</v>
      </c>
      <c r="S31">
        <v>0</v>
      </c>
      <c r="T31">
        <v>0</v>
      </c>
      <c r="U31">
        <v>59.89</v>
      </c>
      <c r="V31">
        <v>8.8699999999999992</v>
      </c>
      <c r="W31">
        <v>19.14</v>
      </c>
      <c r="X31">
        <v>59.894392372570586</v>
      </c>
      <c r="Y31">
        <v>0</v>
      </c>
      <c r="Z31">
        <v>2.7800209090909083</v>
      </c>
      <c r="AA31">
        <v>5.0512658227848108</v>
      </c>
      <c r="AB31">
        <v>11.220532633158287</v>
      </c>
      <c r="AC31">
        <v>8.2485110727187063</v>
      </c>
      <c r="AD31">
        <v>11.709411052233158</v>
      </c>
      <c r="AE31">
        <v>21.060249810749436</v>
      </c>
      <c r="AF31">
        <v>13.261009127789048</v>
      </c>
      <c r="AG31">
        <v>27.215032000000001</v>
      </c>
      <c r="AH31">
        <v>49.826952481520586</v>
      </c>
      <c r="AI31">
        <v>20.879508248232518</v>
      </c>
      <c r="AJ31">
        <v>0</v>
      </c>
      <c r="AK31">
        <v>21.953390070921991</v>
      </c>
      <c r="AL31">
        <v>37.003648881239236</v>
      </c>
      <c r="AM31">
        <v>0</v>
      </c>
      <c r="AN31">
        <v>0</v>
      </c>
      <c r="AO31">
        <v>3.8342160000000001</v>
      </c>
      <c r="AP31">
        <v>4.9146480000000006</v>
      </c>
      <c r="AQ31">
        <v>10.460004761904761</v>
      </c>
      <c r="AR31">
        <v>3.7641240942028973</v>
      </c>
      <c r="AS31">
        <v>3.7287332738626229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752.97188243053529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135.81623181755609</v>
      </c>
      <c r="L32">
        <v>6.03</v>
      </c>
      <c r="M32">
        <v>30.93</v>
      </c>
      <c r="N32">
        <v>50.599999999999994</v>
      </c>
      <c r="O32">
        <v>71.47</v>
      </c>
      <c r="P32">
        <v>26.599999999999994</v>
      </c>
      <c r="Q32">
        <v>8.76</v>
      </c>
      <c r="R32">
        <v>18.060000000000002</v>
      </c>
      <c r="S32">
        <v>0</v>
      </c>
      <c r="T32">
        <v>0</v>
      </c>
      <c r="U32">
        <v>59.89</v>
      </c>
      <c r="V32">
        <v>8.8699999999999992</v>
      </c>
      <c r="W32">
        <v>19.14</v>
      </c>
      <c r="X32">
        <v>59.894392372570586</v>
      </c>
      <c r="Y32">
        <v>0</v>
      </c>
      <c r="Z32">
        <v>2.7800209090909083</v>
      </c>
      <c r="AA32">
        <v>0</v>
      </c>
      <c r="AB32">
        <v>4.5453038259564877</v>
      </c>
      <c r="AC32">
        <v>4.1242555363593532</v>
      </c>
      <c r="AD32">
        <v>11.709411052233158</v>
      </c>
      <c r="AE32">
        <v>21.060249810749436</v>
      </c>
      <c r="AF32">
        <v>5.961561866125761</v>
      </c>
      <c r="AG32">
        <v>27.215032000000001</v>
      </c>
      <c r="AH32">
        <v>36.3128464625132</v>
      </c>
      <c r="AI32">
        <v>2.7098562450903372</v>
      </c>
      <c r="AJ32">
        <v>0</v>
      </c>
      <c r="AK32">
        <v>21.953390070921991</v>
      </c>
      <c r="AL32">
        <v>37.003648881239236</v>
      </c>
      <c r="AM32">
        <v>0</v>
      </c>
      <c r="AN32">
        <v>0</v>
      </c>
      <c r="AO32">
        <v>3.8342160000000001</v>
      </c>
      <c r="AP32">
        <v>4.9146480000000006</v>
      </c>
      <c r="AQ32">
        <v>0</v>
      </c>
      <c r="AR32">
        <v>2.8241911231884047</v>
      </c>
      <c r="AS32">
        <v>3.7287332738626229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686.73798924745734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173.92686508249781</v>
      </c>
      <c r="L33">
        <v>6.03</v>
      </c>
      <c r="M33">
        <v>30.93</v>
      </c>
      <c r="N33">
        <v>50.599999999999994</v>
      </c>
      <c r="O33">
        <v>71.47</v>
      </c>
      <c r="P33">
        <v>26.599999999999994</v>
      </c>
      <c r="Q33">
        <v>8.76</v>
      </c>
      <c r="R33">
        <v>18.060000000000002</v>
      </c>
      <c r="S33">
        <v>0</v>
      </c>
      <c r="T33">
        <v>0</v>
      </c>
      <c r="U33">
        <v>59.89</v>
      </c>
      <c r="V33">
        <v>8.8699999999999992</v>
      </c>
      <c r="W33">
        <v>19.14</v>
      </c>
      <c r="X33">
        <v>59.894392372570586</v>
      </c>
      <c r="Y33">
        <v>0</v>
      </c>
      <c r="Z33">
        <v>2.7800209090909083</v>
      </c>
      <c r="AA33">
        <v>0</v>
      </c>
      <c r="AB33">
        <v>4.5453038259564877</v>
      </c>
      <c r="AC33">
        <v>4.1242555363593532</v>
      </c>
      <c r="AD33">
        <v>11.709411052233158</v>
      </c>
      <c r="AE33">
        <v>21.060249810749436</v>
      </c>
      <c r="AF33">
        <v>5.961561866125761</v>
      </c>
      <c r="AG33">
        <v>27.215032000000001</v>
      </c>
      <c r="AH33">
        <v>29.896171488912344</v>
      </c>
      <c r="AI33">
        <v>1.5152356637863311</v>
      </c>
      <c r="AJ33">
        <v>0</v>
      </c>
      <c r="AK33">
        <v>21.953390070921991</v>
      </c>
      <c r="AL33">
        <v>37.003648881239236</v>
      </c>
      <c r="AM33">
        <v>0</v>
      </c>
      <c r="AN33">
        <v>0</v>
      </c>
      <c r="AO33">
        <v>3.9000960000000005</v>
      </c>
      <c r="AP33">
        <v>4.9146480000000006</v>
      </c>
      <c r="AQ33">
        <v>0</v>
      </c>
      <c r="AR33">
        <v>2.8241911231884047</v>
      </c>
      <c r="AS33">
        <v>3.7287332738626229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717.30320695749435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213.42000000000002</v>
      </c>
      <c r="L34">
        <v>6.03</v>
      </c>
      <c r="M34">
        <v>30.93</v>
      </c>
      <c r="N34">
        <v>50.599999999999994</v>
      </c>
      <c r="O34">
        <v>71.47</v>
      </c>
      <c r="P34">
        <v>26.599999999999994</v>
      </c>
      <c r="Q34">
        <v>8.76</v>
      </c>
      <c r="R34">
        <v>18.060000000000002</v>
      </c>
      <c r="S34">
        <v>0</v>
      </c>
      <c r="T34">
        <v>0</v>
      </c>
      <c r="U34">
        <v>59.89</v>
      </c>
      <c r="V34">
        <v>8.8699999999999992</v>
      </c>
      <c r="W34">
        <v>19.14</v>
      </c>
      <c r="X34">
        <v>59.894392372570586</v>
      </c>
      <c r="Y34">
        <v>0</v>
      </c>
      <c r="Z34">
        <v>2.7800209090909083</v>
      </c>
      <c r="AA34">
        <v>0</v>
      </c>
      <c r="AB34">
        <v>0.85196999249812433</v>
      </c>
      <c r="AC34">
        <v>0</v>
      </c>
      <c r="AD34">
        <v>11.709411052233158</v>
      </c>
      <c r="AE34">
        <v>21.060249810749436</v>
      </c>
      <c r="AF34">
        <v>5.961561866125761</v>
      </c>
      <c r="AG34">
        <v>27.215032000000001</v>
      </c>
      <c r="AH34">
        <v>29.896171488912344</v>
      </c>
      <c r="AI34">
        <v>0</v>
      </c>
      <c r="AJ34">
        <v>0</v>
      </c>
      <c r="AK34">
        <v>21.953390070921991</v>
      </c>
      <c r="AL34">
        <v>37.003648881239236</v>
      </c>
      <c r="AM34">
        <v>0</v>
      </c>
      <c r="AN34">
        <v>0</v>
      </c>
      <c r="AO34">
        <v>3.9000960000000005</v>
      </c>
      <c r="AP34">
        <v>4.9146480000000006</v>
      </c>
      <c r="AQ34">
        <v>0</v>
      </c>
      <c r="AR34">
        <v>2.8241911231884047</v>
      </c>
      <c r="AS34">
        <v>3.7287332738626229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747.46351684139245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247.19</v>
      </c>
      <c r="L35">
        <v>5.6390634340750578</v>
      </c>
      <c r="M35">
        <v>30.93</v>
      </c>
      <c r="N35">
        <v>50.599999999999994</v>
      </c>
      <c r="O35">
        <v>71.47</v>
      </c>
      <c r="P35">
        <v>26.599999999999994</v>
      </c>
      <c r="Q35">
        <v>8.76</v>
      </c>
      <c r="R35">
        <v>18.060000000000002</v>
      </c>
      <c r="S35">
        <v>0</v>
      </c>
      <c r="T35">
        <v>0</v>
      </c>
      <c r="U35">
        <v>59.89</v>
      </c>
      <c r="V35">
        <v>8.8699999999999992</v>
      </c>
      <c r="W35">
        <v>19.14</v>
      </c>
      <c r="X35">
        <v>59.894392372570586</v>
      </c>
      <c r="Y35">
        <v>0</v>
      </c>
      <c r="Z35">
        <v>2.7800209090909083</v>
      </c>
      <c r="AA35">
        <v>0</v>
      </c>
      <c r="AB35">
        <v>0.85196999249812433</v>
      </c>
      <c r="AC35">
        <v>0</v>
      </c>
      <c r="AD35">
        <v>7.7652808478425444</v>
      </c>
      <c r="AE35">
        <v>21.060249810749436</v>
      </c>
      <c r="AF35">
        <v>5.961561866125761</v>
      </c>
      <c r="AG35">
        <v>27.215032000000001</v>
      </c>
      <c r="AH35">
        <v>29.896171488912344</v>
      </c>
      <c r="AI35">
        <v>0</v>
      </c>
      <c r="AJ35">
        <v>0</v>
      </c>
      <c r="AK35">
        <v>21.953390070921991</v>
      </c>
      <c r="AL35">
        <v>37.003648881239236</v>
      </c>
      <c r="AM35">
        <v>0</v>
      </c>
      <c r="AN35">
        <v>0</v>
      </c>
      <c r="AO35">
        <v>3.957192</v>
      </c>
      <c r="AP35">
        <v>4.9146480000000006</v>
      </c>
      <c r="AQ35">
        <v>0</v>
      </c>
      <c r="AR35">
        <v>2.8241911231884047</v>
      </c>
      <c r="AS35">
        <v>3.7287332738626229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776.95554607107692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248.13</v>
      </c>
      <c r="L36">
        <v>5.6390634340750578</v>
      </c>
      <c r="M36">
        <v>30.93</v>
      </c>
      <c r="N36">
        <v>50.599999999999994</v>
      </c>
      <c r="O36">
        <v>71.47</v>
      </c>
      <c r="P36">
        <v>26.599999999999994</v>
      </c>
      <c r="Q36">
        <v>8.76</v>
      </c>
      <c r="R36">
        <v>18.060000000000002</v>
      </c>
      <c r="S36">
        <v>0</v>
      </c>
      <c r="T36">
        <v>0</v>
      </c>
      <c r="U36">
        <v>59.89</v>
      </c>
      <c r="V36">
        <v>8.8699999999999992</v>
      </c>
      <c r="W36">
        <v>19.14</v>
      </c>
      <c r="X36">
        <v>59.894392372570586</v>
      </c>
      <c r="Y36">
        <v>0</v>
      </c>
      <c r="Z36">
        <v>2.7800209090909083</v>
      </c>
      <c r="AA36">
        <v>0</v>
      </c>
      <c r="AB36">
        <v>0.85196999249812433</v>
      </c>
      <c r="AC36">
        <v>0</v>
      </c>
      <c r="AD36">
        <v>7.7652808478425444</v>
      </c>
      <c r="AE36">
        <v>21.060249810749436</v>
      </c>
      <c r="AF36">
        <v>5.961561866125761</v>
      </c>
      <c r="AG36">
        <v>27.215032000000001</v>
      </c>
      <c r="AH36">
        <v>29.896171488912344</v>
      </c>
      <c r="AI36">
        <v>0</v>
      </c>
      <c r="AJ36">
        <v>0</v>
      </c>
      <c r="AK36">
        <v>21.953390070921991</v>
      </c>
      <c r="AL36">
        <v>37.003648881239236</v>
      </c>
      <c r="AM36">
        <v>0</v>
      </c>
      <c r="AN36">
        <v>0</v>
      </c>
      <c r="AO36">
        <v>3.957192</v>
      </c>
      <c r="AP36">
        <v>4.9146480000000006</v>
      </c>
      <c r="AQ36">
        <v>0</v>
      </c>
      <c r="AR36">
        <v>2.8241911231884047</v>
      </c>
      <c r="AS36">
        <v>3.7287332738626229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777.89554607107686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247.19</v>
      </c>
      <c r="L37">
        <v>5.3290146052874841</v>
      </c>
      <c r="M37">
        <v>30.93</v>
      </c>
      <c r="N37">
        <v>50.599999999999994</v>
      </c>
      <c r="O37">
        <v>71.47</v>
      </c>
      <c r="P37">
        <v>26.599999999999994</v>
      </c>
      <c r="Q37">
        <v>8.76</v>
      </c>
      <c r="R37">
        <v>18.060000000000002</v>
      </c>
      <c r="S37">
        <v>0</v>
      </c>
      <c r="T37">
        <v>0</v>
      </c>
      <c r="U37">
        <v>59.89</v>
      </c>
      <c r="V37">
        <v>8.8699999999999992</v>
      </c>
      <c r="W37">
        <v>19.14</v>
      </c>
      <c r="X37">
        <v>59.894392372570586</v>
      </c>
      <c r="Y37">
        <v>0</v>
      </c>
      <c r="Z37">
        <v>2.7800209090909083</v>
      </c>
      <c r="AA37">
        <v>0</v>
      </c>
      <c r="AB37">
        <v>0.85196999249812433</v>
      </c>
      <c r="AC37">
        <v>0</v>
      </c>
      <c r="AD37">
        <v>7.7652808478425444</v>
      </c>
      <c r="AE37">
        <v>21.060249810749436</v>
      </c>
      <c r="AF37">
        <v>5.961561866125761</v>
      </c>
      <c r="AG37">
        <v>27.215032000000001</v>
      </c>
      <c r="AH37">
        <v>29.896171488912344</v>
      </c>
      <c r="AI37">
        <v>0</v>
      </c>
      <c r="AJ37">
        <v>0</v>
      </c>
      <c r="AK37">
        <v>21.953390070921991</v>
      </c>
      <c r="AL37">
        <v>37.003648881239236</v>
      </c>
      <c r="AM37">
        <v>0</v>
      </c>
      <c r="AN37">
        <v>0</v>
      </c>
      <c r="AO37">
        <v>4.1504399999999997</v>
      </c>
      <c r="AP37">
        <v>4.9146480000000006</v>
      </c>
      <c r="AQ37">
        <v>0</v>
      </c>
      <c r="AR37">
        <v>21.640419384057964</v>
      </c>
      <c r="AS37">
        <v>11.462890276538806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803.38913050583506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247.19</v>
      </c>
      <c r="L38">
        <v>5.3290146052874841</v>
      </c>
      <c r="M38">
        <v>30.93</v>
      </c>
      <c r="N38">
        <v>50.599999999999994</v>
      </c>
      <c r="O38">
        <v>71.47</v>
      </c>
      <c r="P38">
        <v>26.599999999999994</v>
      </c>
      <c r="Q38">
        <v>8.76</v>
      </c>
      <c r="R38">
        <v>18.060000000000002</v>
      </c>
      <c r="S38">
        <v>0</v>
      </c>
      <c r="T38">
        <v>0</v>
      </c>
      <c r="U38">
        <v>59.89</v>
      </c>
      <c r="V38">
        <v>8.8699999999999992</v>
      </c>
      <c r="W38">
        <v>19.14</v>
      </c>
      <c r="X38">
        <v>59.894392372570586</v>
      </c>
      <c r="Y38">
        <v>0</v>
      </c>
      <c r="Z38">
        <v>2.7800209090909083</v>
      </c>
      <c r="AA38">
        <v>0</v>
      </c>
      <c r="AB38">
        <v>0.85196999249812433</v>
      </c>
      <c r="AC38">
        <v>0</v>
      </c>
      <c r="AD38">
        <v>7.7652808478425444</v>
      </c>
      <c r="AE38">
        <v>21.060249810749436</v>
      </c>
      <c r="AF38">
        <v>5.961561866125761</v>
      </c>
      <c r="AG38">
        <v>27.215032000000001</v>
      </c>
      <c r="AH38">
        <v>29.896171488912344</v>
      </c>
      <c r="AI38">
        <v>0</v>
      </c>
      <c r="AJ38">
        <v>0</v>
      </c>
      <c r="AK38">
        <v>21.953390070921991</v>
      </c>
      <c r="AL38">
        <v>37.003648881239236</v>
      </c>
      <c r="AM38">
        <v>0</v>
      </c>
      <c r="AN38">
        <v>0</v>
      </c>
      <c r="AO38">
        <v>4.1504399999999997</v>
      </c>
      <c r="AP38">
        <v>4.9146480000000006</v>
      </c>
      <c r="AQ38">
        <v>0</v>
      </c>
      <c r="AR38">
        <v>21.640419384057964</v>
      </c>
      <c r="AS38">
        <v>11.462890276538806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803.38913050583506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247.19</v>
      </c>
      <c r="L39">
        <v>5.3290146052874841</v>
      </c>
      <c r="M39">
        <v>30.93</v>
      </c>
      <c r="N39">
        <v>50.599999999999994</v>
      </c>
      <c r="O39">
        <v>71.47</v>
      </c>
      <c r="P39">
        <v>26.599999999999994</v>
      </c>
      <c r="Q39">
        <v>8.76</v>
      </c>
      <c r="R39">
        <v>18.060000000000002</v>
      </c>
      <c r="S39">
        <v>0</v>
      </c>
      <c r="T39">
        <v>0</v>
      </c>
      <c r="U39">
        <v>59.89</v>
      </c>
      <c r="V39">
        <v>8.8699999999999992</v>
      </c>
      <c r="W39">
        <v>19.14</v>
      </c>
      <c r="X39">
        <v>59.894392372570586</v>
      </c>
      <c r="Y39">
        <v>0</v>
      </c>
      <c r="Z39">
        <v>2.7800209090909083</v>
      </c>
      <c r="AA39">
        <v>0</v>
      </c>
      <c r="AB39">
        <v>0.85196999249812433</v>
      </c>
      <c r="AC39">
        <v>0</v>
      </c>
      <c r="AD39">
        <v>7.7652808478425444</v>
      </c>
      <c r="AE39">
        <v>21.060249810749436</v>
      </c>
      <c r="AF39">
        <v>5.961561866125761</v>
      </c>
      <c r="AG39">
        <v>27.215032000000001</v>
      </c>
      <c r="AH39">
        <v>29.896171488912344</v>
      </c>
      <c r="AI39">
        <v>0</v>
      </c>
      <c r="AJ39">
        <v>0</v>
      </c>
      <c r="AK39">
        <v>21.953390070921991</v>
      </c>
      <c r="AL39">
        <v>37.003648881239236</v>
      </c>
      <c r="AM39">
        <v>0</v>
      </c>
      <c r="AN39">
        <v>0</v>
      </c>
      <c r="AO39">
        <v>4.1504399999999997</v>
      </c>
      <c r="AP39">
        <v>4.9146480000000006</v>
      </c>
      <c r="AQ39">
        <v>0</v>
      </c>
      <c r="AR39">
        <v>3.7641240942028973</v>
      </c>
      <c r="AS39">
        <v>11.462890276538806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785.51283521597998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247.19</v>
      </c>
      <c r="L40">
        <v>5.3290146052874841</v>
      </c>
      <c r="M40">
        <v>30.93</v>
      </c>
      <c r="N40">
        <v>50.599999999999994</v>
      </c>
      <c r="O40">
        <v>71.47</v>
      </c>
      <c r="P40">
        <v>26.599999999999994</v>
      </c>
      <c r="Q40">
        <v>8.76</v>
      </c>
      <c r="R40">
        <v>18.060000000000002</v>
      </c>
      <c r="S40">
        <v>0</v>
      </c>
      <c r="T40">
        <v>0</v>
      </c>
      <c r="U40">
        <v>59.89</v>
      </c>
      <c r="V40">
        <v>8.8699999999999992</v>
      </c>
      <c r="W40">
        <v>19.14</v>
      </c>
      <c r="X40">
        <v>59.894392372570586</v>
      </c>
      <c r="Y40">
        <v>0</v>
      </c>
      <c r="Z40">
        <v>2.7800209090909083</v>
      </c>
      <c r="AA40">
        <v>0</v>
      </c>
      <c r="AB40">
        <v>0.85196999249812433</v>
      </c>
      <c r="AC40">
        <v>0</v>
      </c>
      <c r="AD40">
        <v>7.7652808478425444</v>
      </c>
      <c r="AE40">
        <v>21.060249810749436</v>
      </c>
      <c r="AF40">
        <v>5.961561866125761</v>
      </c>
      <c r="AG40">
        <v>27.215032000000001</v>
      </c>
      <c r="AH40">
        <v>29.896171488912344</v>
      </c>
      <c r="AI40">
        <v>0</v>
      </c>
      <c r="AJ40">
        <v>0</v>
      </c>
      <c r="AK40">
        <v>21.953390070921991</v>
      </c>
      <c r="AL40">
        <v>37.003648881239236</v>
      </c>
      <c r="AM40">
        <v>0</v>
      </c>
      <c r="AN40">
        <v>0</v>
      </c>
      <c r="AO40">
        <v>4.1504399999999997</v>
      </c>
      <c r="AP40">
        <v>4.9146480000000006</v>
      </c>
      <c r="AQ40">
        <v>0</v>
      </c>
      <c r="AR40">
        <v>2.8241911231884047</v>
      </c>
      <c r="AS40">
        <v>11.462890276538806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784.57290224496546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247.19</v>
      </c>
      <c r="L41">
        <v>5.3290146052874841</v>
      </c>
      <c r="M41">
        <v>30.93</v>
      </c>
      <c r="N41">
        <v>50.599999999999994</v>
      </c>
      <c r="O41">
        <v>71.47</v>
      </c>
      <c r="P41">
        <v>26.599999999999994</v>
      </c>
      <c r="Q41">
        <v>8.76</v>
      </c>
      <c r="R41">
        <v>18.060000000000002</v>
      </c>
      <c r="S41">
        <v>0</v>
      </c>
      <c r="T41">
        <v>0</v>
      </c>
      <c r="U41">
        <v>59.89</v>
      </c>
      <c r="V41">
        <v>8.8699999999999992</v>
      </c>
      <c r="W41">
        <v>19.14</v>
      </c>
      <c r="X41">
        <v>59.894392372570586</v>
      </c>
      <c r="Y41">
        <v>0</v>
      </c>
      <c r="Z41">
        <v>2.7800209090909083</v>
      </c>
      <c r="AA41">
        <v>0</v>
      </c>
      <c r="AB41">
        <v>0.85196999249812433</v>
      </c>
      <c r="AC41">
        <v>0</v>
      </c>
      <c r="AD41">
        <v>7.7652808478425444</v>
      </c>
      <c r="AE41">
        <v>21.060249810749436</v>
      </c>
      <c r="AF41">
        <v>5.961561866125761</v>
      </c>
      <c r="AG41">
        <v>27.215032000000001</v>
      </c>
      <c r="AH41">
        <v>29.896171488912344</v>
      </c>
      <c r="AI41">
        <v>0</v>
      </c>
      <c r="AJ41">
        <v>0</v>
      </c>
      <c r="AK41">
        <v>21.953390070921991</v>
      </c>
      <c r="AL41">
        <v>37.003648881239236</v>
      </c>
      <c r="AM41">
        <v>0</v>
      </c>
      <c r="AN41">
        <v>0</v>
      </c>
      <c r="AO41">
        <v>3.9484080000000001</v>
      </c>
      <c r="AP41">
        <v>4.9146480000000006</v>
      </c>
      <c r="AQ41">
        <v>0</v>
      </c>
      <c r="AR41">
        <v>2.8241911231884047</v>
      </c>
      <c r="AS41">
        <v>11.462890276538806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784.37087024496543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247.19</v>
      </c>
      <c r="L42">
        <v>5.3290146052874841</v>
      </c>
      <c r="M42">
        <v>30.93</v>
      </c>
      <c r="N42">
        <v>50.599999999999994</v>
      </c>
      <c r="O42">
        <v>71.47</v>
      </c>
      <c r="P42">
        <v>26.599999999999994</v>
      </c>
      <c r="Q42">
        <v>8.76</v>
      </c>
      <c r="R42">
        <v>18.060000000000002</v>
      </c>
      <c r="S42">
        <v>0</v>
      </c>
      <c r="T42">
        <v>0</v>
      </c>
      <c r="U42">
        <v>59.89</v>
      </c>
      <c r="V42">
        <v>8.8699999999999992</v>
      </c>
      <c r="W42">
        <v>19.14</v>
      </c>
      <c r="X42">
        <v>59.894392372570586</v>
      </c>
      <c r="Y42">
        <v>0</v>
      </c>
      <c r="Z42">
        <v>2.7800209090909083</v>
      </c>
      <c r="AA42">
        <v>0</v>
      </c>
      <c r="AB42">
        <v>0.85196999249812433</v>
      </c>
      <c r="AC42">
        <v>0</v>
      </c>
      <c r="AD42">
        <v>7.7652808478425444</v>
      </c>
      <c r="AE42">
        <v>21.060249810749436</v>
      </c>
      <c r="AF42">
        <v>5.961561866125761</v>
      </c>
      <c r="AG42">
        <v>27.215032000000001</v>
      </c>
      <c r="AH42">
        <v>19.930780992608234</v>
      </c>
      <c r="AI42">
        <v>0</v>
      </c>
      <c r="AJ42">
        <v>0</v>
      </c>
      <c r="AK42">
        <v>21.953390070921991</v>
      </c>
      <c r="AL42">
        <v>37.003648881239236</v>
      </c>
      <c r="AM42">
        <v>0</v>
      </c>
      <c r="AN42">
        <v>0</v>
      </c>
      <c r="AO42">
        <v>3.9484080000000001</v>
      </c>
      <c r="AP42">
        <v>4.9146480000000006</v>
      </c>
      <c r="AQ42">
        <v>0</v>
      </c>
      <c r="AR42">
        <v>2.8241911231884047</v>
      </c>
      <c r="AS42">
        <v>11.462890276538806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774.40547974866126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254.81</v>
      </c>
      <c r="L43">
        <v>5.61</v>
      </c>
      <c r="M43">
        <v>30.93</v>
      </c>
      <c r="N43">
        <v>50.599999999999994</v>
      </c>
      <c r="O43">
        <v>71.47</v>
      </c>
      <c r="P43">
        <v>26.599999999999994</v>
      </c>
      <c r="Q43">
        <v>8.76</v>
      </c>
      <c r="R43">
        <v>18.059999999999999</v>
      </c>
      <c r="S43">
        <v>0</v>
      </c>
      <c r="T43">
        <v>0</v>
      </c>
      <c r="U43">
        <v>59.89</v>
      </c>
      <c r="V43">
        <v>8.8699999999999992</v>
      </c>
      <c r="W43">
        <v>19.14</v>
      </c>
      <c r="X43">
        <v>59.894392372570586</v>
      </c>
      <c r="Y43">
        <v>0</v>
      </c>
      <c r="Z43">
        <v>2.7800209090909083</v>
      </c>
      <c r="AA43">
        <v>0</v>
      </c>
      <c r="AB43">
        <v>0.85196999249812433</v>
      </c>
      <c r="AC43">
        <v>0</v>
      </c>
      <c r="AD43">
        <v>7.7652808478425444</v>
      </c>
      <c r="AE43">
        <v>21.060249810749436</v>
      </c>
      <c r="AF43">
        <v>5.961561866125761</v>
      </c>
      <c r="AG43">
        <v>27.215032000000001</v>
      </c>
      <c r="AH43">
        <v>19.930780992608234</v>
      </c>
      <c r="AI43">
        <v>0</v>
      </c>
      <c r="AJ43">
        <v>0</v>
      </c>
      <c r="AK43">
        <v>21.953390070921991</v>
      </c>
      <c r="AL43">
        <v>27.752736660929433</v>
      </c>
      <c r="AM43">
        <v>0</v>
      </c>
      <c r="AN43">
        <v>0</v>
      </c>
      <c r="AO43">
        <v>3.9484080000000001</v>
      </c>
      <c r="AP43">
        <v>4.9146480000000006</v>
      </c>
      <c r="AQ43">
        <v>0</v>
      </c>
      <c r="AR43">
        <v>2.8241911231884047</v>
      </c>
      <c r="AS43">
        <v>4.5851561106155216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766.17781875714093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247.19851117308818</v>
      </c>
      <c r="L44">
        <v>5.61</v>
      </c>
      <c r="M44">
        <v>30.93</v>
      </c>
      <c r="N44">
        <v>50.599999999999994</v>
      </c>
      <c r="O44">
        <v>71.47</v>
      </c>
      <c r="P44">
        <v>26.599999999999994</v>
      </c>
      <c r="Q44">
        <v>8.76</v>
      </c>
      <c r="R44">
        <v>18.059999999999999</v>
      </c>
      <c r="S44">
        <v>0</v>
      </c>
      <c r="T44">
        <v>0</v>
      </c>
      <c r="U44">
        <v>59.89</v>
      </c>
      <c r="V44">
        <v>8.8699999999999992</v>
      </c>
      <c r="W44">
        <v>19.14</v>
      </c>
      <c r="X44">
        <v>59.894392372570586</v>
      </c>
      <c r="Y44">
        <v>0</v>
      </c>
      <c r="Z44">
        <v>2.7800209090909083</v>
      </c>
      <c r="AA44">
        <v>0</v>
      </c>
      <c r="AB44">
        <v>0.85196999249812433</v>
      </c>
      <c r="AC44">
        <v>0</v>
      </c>
      <c r="AD44">
        <v>7.7652808478425444</v>
      </c>
      <c r="AE44">
        <v>21.060249810749436</v>
      </c>
      <c r="AF44">
        <v>5.961561866125761</v>
      </c>
      <c r="AG44">
        <v>27.215032000000001</v>
      </c>
      <c r="AH44">
        <v>19.930780992608234</v>
      </c>
      <c r="AI44">
        <v>0</v>
      </c>
      <c r="AJ44">
        <v>0</v>
      </c>
      <c r="AK44">
        <v>21.953390070921991</v>
      </c>
      <c r="AL44">
        <v>27.752736660929433</v>
      </c>
      <c r="AM44">
        <v>0</v>
      </c>
      <c r="AN44">
        <v>0</v>
      </c>
      <c r="AO44">
        <v>3.9484080000000001</v>
      </c>
      <c r="AP44">
        <v>4.9146480000000006</v>
      </c>
      <c r="AQ44">
        <v>0</v>
      </c>
      <c r="AR44">
        <v>21.640419384057964</v>
      </c>
      <c r="AS44">
        <v>11.462890276538806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784.26029235702185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247.19851117308818</v>
      </c>
      <c r="L45">
        <v>6.02</v>
      </c>
      <c r="M45">
        <v>30.93</v>
      </c>
      <c r="N45">
        <v>50.599999999999994</v>
      </c>
      <c r="O45">
        <v>71.47</v>
      </c>
      <c r="P45">
        <v>24.44</v>
      </c>
      <c r="Q45">
        <v>8.76</v>
      </c>
      <c r="R45">
        <v>18.059999999999999</v>
      </c>
      <c r="S45">
        <v>0</v>
      </c>
      <c r="T45">
        <v>0</v>
      </c>
      <c r="U45">
        <v>59.89</v>
      </c>
      <c r="V45">
        <v>8.8699999999999992</v>
      </c>
      <c r="W45">
        <v>19.14</v>
      </c>
      <c r="X45">
        <v>59.894866731675599</v>
      </c>
      <c r="Y45">
        <v>0</v>
      </c>
      <c r="Z45">
        <v>2.7800209090909083</v>
      </c>
      <c r="AA45">
        <v>0</v>
      </c>
      <c r="AB45">
        <v>0.85196999249812433</v>
      </c>
      <c r="AC45">
        <v>0</v>
      </c>
      <c r="AD45">
        <v>7.7652808478425444</v>
      </c>
      <c r="AE45">
        <v>21.060249810749436</v>
      </c>
      <c r="AF45">
        <v>5.961561866125761</v>
      </c>
      <c r="AG45">
        <v>27.215032000000001</v>
      </c>
      <c r="AH45">
        <v>19.930780992608234</v>
      </c>
      <c r="AI45">
        <v>0</v>
      </c>
      <c r="AJ45">
        <v>0</v>
      </c>
      <c r="AK45">
        <v>21.953390070921991</v>
      </c>
      <c r="AL45">
        <v>27.752736660929433</v>
      </c>
      <c r="AM45">
        <v>0</v>
      </c>
      <c r="AN45">
        <v>0</v>
      </c>
      <c r="AO45">
        <v>3.9484080000000001</v>
      </c>
      <c r="AP45">
        <v>4.9146480000000006</v>
      </c>
      <c r="AQ45">
        <v>0</v>
      </c>
      <c r="AR45">
        <v>21.640419384057964</v>
      </c>
      <c r="AS45">
        <v>11.462890276538806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782.51076671612691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247.19851117308818</v>
      </c>
      <c r="L46">
        <v>6.02</v>
      </c>
      <c r="M46">
        <v>30.93</v>
      </c>
      <c r="N46">
        <v>50.599999999999994</v>
      </c>
      <c r="O46">
        <v>71.47</v>
      </c>
      <c r="P46">
        <v>24.44</v>
      </c>
      <c r="Q46">
        <v>8.76</v>
      </c>
      <c r="R46">
        <v>18.059999999999999</v>
      </c>
      <c r="S46">
        <v>0</v>
      </c>
      <c r="T46">
        <v>0</v>
      </c>
      <c r="U46">
        <v>59.89</v>
      </c>
      <c r="V46">
        <v>8.8699999999999992</v>
      </c>
      <c r="W46">
        <v>19.14</v>
      </c>
      <c r="X46">
        <v>59.894866731675599</v>
      </c>
      <c r="Y46">
        <v>0</v>
      </c>
      <c r="Z46">
        <v>2.7800209090909083</v>
      </c>
      <c r="AA46">
        <v>0</v>
      </c>
      <c r="AB46">
        <v>0.85196999249812433</v>
      </c>
      <c r="AC46">
        <v>0</v>
      </c>
      <c r="AD46">
        <v>7.7652808478425444</v>
      </c>
      <c r="AE46">
        <v>21.060249810749436</v>
      </c>
      <c r="AF46">
        <v>5.961561866125761</v>
      </c>
      <c r="AG46">
        <v>27.215032000000001</v>
      </c>
      <c r="AH46">
        <v>19.930780992608234</v>
      </c>
      <c r="AI46">
        <v>0</v>
      </c>
      <c r="AJ46">
        <v>0</v>
      </c>
      <c r="AK46">
        <v>21.953390070921991</v>
      </c>
      <c r="AL46">
        <v>27.752736660929433</v>
      </c>
      <c r="AM46">
        <v>0</v>
      </c>
      <c r="AN46">
        <v>0</v>
      </c>
      <c r="AO46">
        <v>3.9484080000000001</v>
      </c>
      <c r="AP46">
        <v>4.9146480000000006</v>
      </c>
      <c r="AQ46">
        <v>0</v>
      </c>
      <c r="AR46">
        <v>3.7641240942028973</v>
      </c>
      <c r="AS46">
        <v>3.7287332738626229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756.90031442359566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244.58249401583504</v>
      </c>
      <c r="L47">
        <v>6.0199999999999987</v>
      </c>
      <c r="M47">
        <v>30.93</v>
      </c>
      <c r="N47">
        <v>50.599999999999994</v>
      </c>
      <c r="O47">
        <v>71.47</v>
      </c>
      <c r="P47">
        <v>24.44</v>
      </c>
      <c r="Q47">
        <v>8.76</v>
      </c>
      <c r="R47">
        <v>18.060000000000002</v>
      </c>
      <c r="S47">
        <v>0</v>
      </c>
      <c r="T47">
        <v>0</v>
      </c>
      <c r="U47">
        <v>55.031483088532539</v>
      </c>
      <c r="V47">
        <v>8.8699999999999992</v>
      </c>
      <c r="W47">
        <v>19.14</v>
      </c>
      <c r="X47">
        <v>59.894392372570586</v>
      </c>
      <c r="Y47">
        <v>0</v>
      </c>
      <c r="Z47">
        <v>2.7800209090909083</v>
      </c>
      <c r="AA47">
        <v>0</v>
      </c>
      <c r="AB47">
        <v>0.85196999249812433</v>
      </c>
      <c r="AC47">
        <v>0</v>
      </c>
      <c r="AD47">
        <v>7.7652808478425444</v>
      </c>
      <c r="AE47">
        <v>21.060249810749436</v>
      </c>
      <c r="AF47">
        <v>5.961561866125761</v>
      </c>
      <c r="AG47">
        <v>27.215032000000001</v>
      </c>
      <c r="AH47">
        <v>19.930780992608234</v>
      </c>
      <c r="AI47">
        <v>0</v>
      </c>
      <c r="AJ47">
        <v>0</v>
      </c>
      <c r="AK47">
        <v>21.953390070921991</v>
      </c>
      <c r="AL47">
        <v>18.919607573149737</v>
      </c>
      <c r="AM47">
        <v>0</v>
      </c>
      <c r="AN47">
        <v>0</v>
      </c>
      <c r="AO47">
        <v>3.9484080000000001</v>
      </c>
      <c r="AP47">
        <v>4.9146480000000006</v>
      </c>
      <c r="AQ47">
        <v>0</v>
      </c>
      <c r="AR47">
        <v>2.4464610507246367</v>
      </c>
      <c r="AS47">
        <v>3.7287332738626229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739.27451386451196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247.19</v>
      </c>
      <c r="L48">
        <v>6.0199999999999987</v>
      </c>
      <c r="M48">
        <v>30.93</v>
      </c>
      <c r="N48">
        <v>50.599999999999994</v>
      </c>
      <c r="O48">
        <v>71.47</v>
      </c>
      <c r="P48">
        <v>24.44</v>
      </c>
      <c r="Q48">
        <v>8.76</v>
      </c>
      <c r="R48">
        <v>18.060000000000002</v>
      </c>
      <c r="S48">
        <v>0</v>
      </c>
      <c r="T48">
        <v>0</v>
      </c>
      <c r="U48">
        <v>55.031483088532539</v>
      </c>
      <c r="V48">
        <v>8.8699999999999992</v>
      </c>
      <c r="W48">
        <v>19.14</v>
      </c>
      <c r="X48">
        <v>59.894392372570586</v>
      </c>
      <c r="Y48">
        <v>0</v>
      </c>
      <c r="Z48">
        <v>2.7800209090909083</v>
      </c>
      <c r="AA48">
        <v>0</v>
      </c>
      <c r="AB48">
        <v>0.85196999249812433</v>
      </c>
      <c r="AC48">
        <v>0</v>
      </c>
      <c r="AD48">
        <v>7.7652808478425444</v>
      </c>
      <c r="AE48">
        <v>21.060249810749436</v>
      </c>
      <c r="AF48">
        <v>5.961561866125761</v>
      </c>
      <c r="AG48">
        <v>27.215032000000001</v>
      </c>
      <c r="AH48">
        <v>19.930780992608234</v>
      </c>
      <c r="AI48">
        <v>0</v>
      </c>
      <c r="AJ48">
        <v>0</v>
      </c>
      <c r="AK48">
        <v>21.953390070921991</v>
      </c>
      <c r="AL48">
        <v>18.919607573149737</v>
      </c>
      <c r="AM48">
        <v>0</v>
      </c>
      <c r="AN48">
        <v>0</v>
      </c>
      <c r="AO48">
        <v>3.9484080000000001</v>
      </c>
      <c r="AP48">
        <v>4.9146480000000006</v>
      </c>
      <c r="AQ48">
        <v>0</v>
      </c>
      <c r="AR48">
        <v>2.4464610507246367</v>
      </c>
      <c r="AS48">
        <v>3.7287332738626229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741.88201984867703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247.19</v>
      </c>
      <c r="L49">
        <v>6.0194316465256801</v>
      </c>
      <c r="M49">
        <v>30.93</v>
      </c>
      <c r="N49">
        <v>50.599999999999994</v>
      </c>
      <c r="O49">
        <v>71.47</v>
      </c>
      <c r="P49">
        <v>24.44</v>
      </c>
      <c r="Q49">
        <v>8.76</v>
      </c>
      <c r="R49">
        <v>18.060000000000002</v>
      </c>
      <c r="S49">
        <v>0</v>
      </c>
      <c r="T49">
        <v>0</v>
      </c>
      <c r="U49">
        <v>55.031483088532539</v>
      </c>
      <c r="V49">
        <v>8.8699999999999992</v>
      </c>
      <c r="W49">
        <v>19.14</v>
      </c>
      <c r="X49">
        <v>59.894392372570586</v>
      </c>
      <c r="Y49">
        <v>0</v>
      </c>
      <c r="Z49">
        <v>0</v>
      </c>
      <c r="AA49">
        <v>0</v>
      </c>
      <c r="AB49">
        <v>0.85196999249812433</v>
      </c>
      <c r="AC49">
        <v>0</v>
      </c>
      <c r="AD49">
        <v>7.7652808478425444</v>
      </c>
      <c r="AE49">
        <v>21.060249810749436</v>
      </c>
      <c r="AF49">
        <v>5.961561866125761</v>
      </c>
      <c r="AG49">
        <v>27.215032000000001</v>
      </c>
      <c r="AH49">
        <v>19.930780992608234</v>
      </c>
      <c r="AI49">
        <v>0</v>
      </c>
      <c r="AJ49">
        <v>0</v>
      </c>
      <c r="AK49">
        <v>21.953390070921991</v>
      </c>
      <c r="AL49">
        <v>18.919607573149737</v>
      </c>
      <c r="AM49">
        <v>0</v>
      </c>
      <c r="AN49">
        <v>0</v>
      </c>
      <c r="AO49">
        <v>4.3480800000000004</v>
      </c>
      <c r="AP49">
        <v>4.9146480000000006</v>
      </c>
      <c r="AQ49">
        <v>0</v>
      </c>
      <c r="AR49">
        <v>2.4464610507246367</v>
      </c>
      <c r="AS49">
        <v>3.7287332738626229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739.50110258611176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247.19</v>
      </c>
      <c r="L50">
        <v>6.0194316465256801</v>
      </c>
      <c r="M50">
        <v>30.93</v>
      </c>
      <c r="N50">
        <v>50.599999999999994</v>
      </c>
      <c r="O50">
        <v>71.47</v>
      </c>
      <c r="P50">
        <v>24.44</v>
      </c>
      <c r="Q50">
        <v>8.76</v>
      </c>
      <c r="R50">
        <v>18.060000000000002</v>
      </c>
      <c r="S50">
        <v>0</v>
      </c>
      <c r="T50">
        <v>0</v>
      </c>
      <c r="U50">
        <v>55.031483088532539</v>
      </c>
      <c r="V50">
        <v>8.8699999999999992</v>
      </c>
      <c r="W50">
        <v>19.14</v>
      </c>
      <c r="X50">
        <v>59.894392372570586</v>
      </c>
      <c r="Y50">
        <v>0</v>
      </c>
      <c r="Z50">
        <v>0</v>
      </c>
      <c r="AA50">
        <v>0</v>
      </c>
      <c r="AB50">
        <v>0.85196999249812433</v>
      </c>
      <c r="AC50">
        <v>0</v>
      </c>
      <c r="AD50">
        <v>7.7652808478425444</v>
      </c>
      <c r="AE50">
        <v>21.060249810749436</v>
      </c>
      <c r="AF50">
        <v>5.961561866125761</v>
      </c>
      <c r="AG50">
        <v>27.215032000000001</v>
      </c>
      <c r="AH50">
        <v>19.930780992608234</v>
      </c>
      <c r="AI50">
        <v>0</v>
      </c>
      <c r="AJ50">
        <v>0</v>
      </c>
      <c r="AK50">
        <v>21.953390070921991</v>
      </c>
      <c r="AL50">
        <v>18.919607573149737</v>
      </c>
      <c r="AM50">
        <v>0</v>
      </c>
      <c r="AN50">
        <v>0</v>
      </c>
      <c r="AO50">
        <v>4.3480800000000004</v>
      </c>
      <c r="AP50">
        <v>4.9146480000000006</v>
      </c>
      <c r="AQ50">
        <v>0</v>
      </c>
      <c r="AR50">
        <v>2.4464610507246367</v>
      </c>
      <c r="AS50">
        <v>3.7287332738626229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739.50110258611176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247.19</v>
      </c>
      <c r="L51">
        <v>6.0194316465256801</v>
      </c>
      <c r="M51">
        <v>30.93</v>
      </c>
      <c r="N51">
        <v>50.599999999999994</v>
      </c>
      <c r="O51">
        <v>71.47</v>
      </c>
      <c r="P51">
        <v>24.44</v>
      </c>
      <c r="Q51">
        <v>8.76</v>
      </c>
      <c r="R51">
        <v>18.060000000000002</v>
      </c>
      <c r="S51">
        <v>0</v>
      </c>
      <c r="T51">
        <v>0</v>
      </c>
      <c r="U51">
        <v>55.031483088532539</v>
      </c>
      <c r="V51">
        <v>8.8699999999999992</v>
      </c>
      <c r="W51">
        <v>19.14</v>
      </c>
      <c r="X51">
        <v>59.894392372570586</v>
      </c>
      <c r="Y51">
        <v>0</v>
      </c>
      <c r="Z51">
        <v>0</v>
      </c>
      <c r="AA51">
        <v>0</v>
      </c>
      <c r="AB51">
        <v>0.85196999249812433</v>
      </c>
      <c r="AC51">
        <v>0</v>
      </c>
      <c r="AD51">
        <v>7.7652808478425444</v>
      </c>
      <c r="AE51">
        <v>21.060249810749436</v>
      </c>
      <c r="AF51">
        <v>5.961561866125761</v>
      </c>
      <c r="AG51">
        <v>27.215032000000001</v>
      </c>
      <c r="AH51">
        <v>19.930780992608234</v>
      </c>
      <c r="AI51">
        <v>0</v>
      </c>
      <c r="AJ51">
        <v>0</v>
      </c>
      <c r="AK51">
        <v>21.953390070921991</v>
      </c>
      <c r="AL51">
        <v>18.919607573149737</v>
      </c>
      <c r="AM51">
        <v>0</v>
      </c>
      <c r="AN51">
        <v>0</v>
      </c>
      <c r="AO51">
        <v>4.4095680000000002</v>
      </c>
      <c r="AP51">
        <v>4.9146480000000006</v>
      </c>
      <c r="AQ51">
        <v>0</v>
      </c>
      <c r="AR51">
        <v>2.4464610507246367</v>
      </c>
      <c r="AS51">
        <v>3.7287332738626229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739.56259058611181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247.19</v>
      </c>
      <c r="L52">
        <v>6.0194316465256801</v>
      </c>
      <c r="M52">
        <v>30.93</v>
      </c>
      <c r="N52">
        <v>50.599999999999994</v>
      </c>
      <c r="O52">
        <v>71.47</v>
      </c>
      <c r="P52">
        <v>24.44</v>
      </c>
      <c r="Q52">
        <v>8.76</v>
      </c>
      <c r="R52">
        <v>18.060000000000002</v>
      </c>
      <c r="S52">
        <v>0</v>
      </c>
      <c r="T52">
        <v>0</v>
      </c>
      <c r="U52">
        <v>55.031483088532539</v>
      </c>
      <c r="V52">
        <v>8.8699999999999992</v>
      </c>
      <c r="W52">
        <v>19.14</v>
      </c>
      <c r="X52">
        <v>59.894392372570586</v>
      </c>
      <c r="Y52">
        <v>0</v>
      </c>
      <c r="Z52">
        <v>0</v>
      </c>
      <c r="AA52">
        <v>0</v>
      </c>
      <c r="AB52">
        <v>0.85196999249812433</v>
      </c>
      <c r="AC52">
        <v>0</v>
      </c>
      <c r="AD52">
        <v>7.7652808478425444</v>
      </c>
      <c r="AE52">
        <v>21.060249810749436</v>
      </c>
      <c r="AF52">
        <v>5.961561866125761</v>
      </c>
      <c r="AG52">
        <v>27.215032000000001</v>
      </c>
      <c r="AH52">
        <v>19.930780992608234</v>
      </c>
      <c r="AI52">
        <v>0</v>
      </c>
      <c r="AJ52">
        <v>0</v>
      </c>
      <c r="AK52">
        <v>21.953390070921991</v>
      </c>
      <c r="AL52">
        <v>18.919607573149737</v>
      </c>
      <c r="AM52">
        <v>0</v>
      </c>
      <c r="AN52">
        <v>0</v>
      </c>
      <c r="AO52">
        <v>4.4095680000000002</v>
      </c>
      <c r="AP52">
        <v>4.9146480000000006</v>
      </c>
      <c r="AQ52">
        <v>0</v>
      </c>
      <c r="AR52">
        <v>2.4464610507246367</v>
      </c>
      <c r="AS52">
        <v>3.7287332738626229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739.56259058611181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247.19</v>
      </c>
      <c r="L53">
        <v>6.0194316465256801</v>
      </c>
      <c r="M53">
        <v>30.93</v>
      </c>
      <c r="N53">
        <v>50.599999999999994</v>
      </c>
      <c r="O53">
        <v>71.47</v>
      </c>
      <c r="P53">
        <v>24.44</v>
      </c>
      <c r="Q53">
        <v>8.76</v>
      </c>
      <c r="R53">
        <v>18.060000000000002</v>
      </c>
      <c r="S53">
        <v>0</v>
      </c>
      <c r="T53">
        <v>0</v>
      </c>
      <c r="U53">
        <v>55.031483088532539</v>
      </c>
      <c r="V53">
        <v>8.8699999999999992</v>
      </c>
      <c r="W53">
        <v>19.14</v>
      </c>
      <c r="X53">
        <v>59.894392372570586</v>
      </c>
      <c r="Y53">
        <v>0</v>
      </c>
      <c r="Z53">
        <v>0</v>
      </c>
      <c r="AA53">
        <v>0</v>
      </c>
      <c r="AB53">
        <v>0.85196999249812433</v>
      </c>
      <c r="AC53">
        <v>0</v>
      </c>
      <c r="AD53">
        <v>7.7652808478425444</v>
      </c>
      <c r="AE53">
        <v>21.060249810749436</v>
      </c>
      <c r="AF53">
        <v>5.961561866125761</v>
      </c>
      <c r="AG53">
        <v>27.215032000000001</v>
      </c>
      <c r="AH53">
        <v>19.930780992608234</v>
      </c>
      <c r="AI53">
        <v>0</v>
      </c>
      <c r="AJ53">
        <v>0</v>
      </c>
      <c r="AK53">
        <v>21.953390070921991</v>
      </c>
      <c r="AL53">
        <v>18.919607573149737</v>
      </c>
      <c r="AM53">
        <v>0</v>
      </c>
      <c r="AN53">
        <v>0</v>
      </c>
      <c r="AO53">
        <v>4.4095680000000002</v>
      </c>
      <c r="AP53">
        <v>4.9146480000000006</v>
      </c>
      <c r="AQ53">
        <v>0</v>
      </c>
      <c r="AR53">
        <v>2.4464610507246367</v>
      </c>
      <c r="AS53">
        <v>3.7287332738626229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739.56259058611181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247.19</v>
      </c>
      <c r="L54">
        <v>6.0194316465256801</v>
      </c>
      <c r="M54">
        <v>30.93</v>
      </c>
      <c r="N54">
        <v>50.599999999999994</v>
      </c>
      <c r="O54">
        <v>71.47</v>
      </c>
      <c r="P54">
        <v>24.44</v>
      </c>
      <c r="Q54">
        <v>8.76</v>
      </c>
      <c r="R54">
        <v>18.060000000000002</v>
      </c>
      <c r="S54">
        <v>0</v>
      </c>
      <c r="T54">
        <v>0</v>
      </c>
      <c r="U54">
        <v>55.031483088532539</v>
      </c>
      <c r="V54">
        <v>8.8699999999999992</v>
      </c>
      <c r="W54">
        <v>19.14</v>
      </c>
      <c r="X54">
        <v>59.894392372570586</v>
      </c>
      <c r="Y54">
        <v>0</v>
      </c>
      <c r="Z54">
        <v>0</v>
      </c>
      <c r="AA54">
        <v>0</v>
      </c>
      <c r="AB54">
        <v>0.85196999249812433</v>
      </c>
      <c r="AC54">
        <v>0</v>
      </c>
      <c r="AD54">
        <v>7.7652808478425444</v>
      </c>
      <c r="AE54">
        <v>21.060249810749436</v>
      </c>
      <c r="AF54">
        <v>5.961561866125761</v>
      </c>
      <c r="AG54">
        <v>27.215032000000001</v>
      </c>
      <c r="AH54">
        <v>19.930780992608234</v>
      </c>
      <c r="AI54">
        <v>0</v>
      </c>
      <c r="AJ54">
        <v>0</v>
      </c>
      <c r="AK54">
        <v>21.953390070921991</v>
      </c>
      <c r="AL54">
        <v>18.919607573149737</v>
      </c>
      <c r="AM54">
        <v>0</v>
      </c>
      <c r="AN54">
        <v>0</v>
      </c>
      <c r="AO54">
        <v>4.4095680000000002</v>
      </c>
      <c r="AP54">
        <v>4.9146480000000006</v>
      </c>
      <c r="AQ54">
        <v>0</v>
      </c>
      <c r="AR54">
        <v>2.4464610507246367</v>
      </c>
      <c r="AS54">
        <v>3.7287332738626229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739.56259058611181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247.19</v>
      </c>
      <c r="L55">
        <v>6.0194316465256801</v>
      </c>
      <c r="M55">
        <v>30.93</v>
      </c>
      <c r="N55">
        <v>50.599999999999994</v>
      </c>
      <c r="O55">
        <v>71.47</v>
      </c>
      <c r="P55">
        <v>24.44</v>
      </c>
      <c r="Q55">
        <v>8.76</v>
      </c>
      <c r="R55">
        <v>18.060000000000002</v>
      </c>
      <c r="S55">
        <v>0</v>
      </c>
      <c r="T55">
        <v>0</v>
      </c>
      <c r="U55">
        <v>55.031483088532539</v>
      </c>
      <c r="V55">
        <v>8.8699999999999992</v>
      </c>
      <c r="W55">
        <v>19.14</v>
      </c>
      <c r="X55">
        <v>59.894392372570586</v>
      </c>
      <c r="Y55">
        <v>0</v>
      </c>
      <c r="Z55">
        <v>0</v>
      </c>
      <c r="AA55">
        <v>0</v>
      </c>
      <c r="AB55">
        <v>0.85196999249812433</v>
      </c>
      <c r="AC55">
        <v>0</v>
      </c>
      <c r="AD55">
        <v>7.7652808478425444</v>
      </c>
      <c r="AE55">
        <v>21.060249810749436</v>
      </c>
      <c r="AF55">
        <v>5.961561866125761</v>
      </c>
      <c r="AG55">
        <v>27.215032000000001</v>
      </c>
      <c r="AH55">
        <v>19.930780992608234</v>
      </c>
      <c r="AI55">
        <v>0</v>
      </c>
      <c r="AJ55">
        <v>0</v>
      </c>
      <c r="AK55">
        <v>21.953390070921991</v>
      </c>
      <c r="AL55">
        <v>18.919607573149737</v>
      </c>
      <c r="AM55">
        <v>0</v>
      </c>
      <c r="AN55">
        <v>0</v>
      </c>
      <c r="AO55">
        <v>4.4095680000000002</v>
      </c>
      <c r="AP55">
        <v>4.9146480000000006</v>
      </c>
      <c r="AQ55">
        <v>0</v>
      </c>
      <c r="AR55">
        <v>3.2458432971014481</v>
      </c>
      <c r="AS55">
        <v>3.7287332738626229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740.36197283248862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247.19</v>
      </c>
      <c r="L56">
        <v>6.0194316465256801</v>
      </c>
      <c r="M56">
        <v>30.93</v>
      </c>
      <c r="N56">
        <v>50.599999999999994</v>
      </c>
      <c r="O56">
        <v>71.47</v>
      </c>
      <c r="P56">
        <v>24.44</v>
      </c>
      <c r="Q56">
        <v>8.76</v>
      </c>
      <c r="R56">
        <v>18.060000000000002</v>
      </c>
      <c r="S56">
        <v>0</v>
      </c>
      <c r="T56">
        <v>0</v>
      </c>
      <c r="U56">
        <v>55.031483088532539</v>
      </c>
      <c r="V56">
        <v>8.8699999999999992</v>
      </c>
      <c r="W56">
        <v>19.14</v>
      </c>
      <c r="X56">
        <v>59.894392372570586</v>
      </c>
      <c r="Y56">
        <v>0</v>
      </c>
      <c r="Z56">
        <v>0</v>
      </c>
      <c r="AA56">
        <v>0</v>
      </c>
      <c r="AB56">
        <v>0.85196999249812433</v>
      </c>
      <c r="AC56">
        <v>0</v>
      </c>
      <c r="AD56">
        <v>7.7652808478425444</v>
      </c>
      <c r="AE56">
        <v>21.060249810749436</v>
      </c>
      <c r="AF56">
        <v>5.961561866125761</v>
      </c>
      <c r="AG56">
        <v>27.215032000000001</v>
      </c>
      <c r="AH56">
        <v>19.930780992608234</v>
      </c>
      <c r="AI56">
        <v>0</v>
      </c>
      <c r="AJ56">
        <v>0</v>
      </c>
      <c r="AK56">
        <v>21.953390070921991</v>
      </c>
      <c r="AL56">
        <v>18.919607573149737</v>
      </c>
      <c r="AM56">
        <v>0</v>
      </c>
      <c r="AN56">
        <v>0</v>
      </c>
      <c r="AO56">
        <v>4.4095680000000002</v>
      </c>
      <c r="AP56">
        <v>4.9146480000000006</v>
      </c>
      <c r="AQ56">
        <v>0</v>
      </c>
      <c r="AR56">
        <v>3.2458432971014481</v>
      </c>
      <c r="AS56">
        <v>3.7287332738626229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740.36197283248862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247.19</v>
      </c>
      <c r="L57">
        <v>6.0194316465256801</v>
      </c>
      <c r="M57">
        <v>30.93</v>
      </c>
      <c r="N57">
        <v>50.599999999999994</v>
      </c>
      <c r="O57">
        <v>71.47</v>
      </c>
      <c r="P57">
        <v>24.44</v>
      </c>
      <c r="Q57">
        <v>8.76</v>
      </c>
      <c r="R57">
        <v>18.060000000000002</v>
      </c>
      <c r="S57">
        <v>0</v>
      </c>
      <c r="T57">
        <v>0</v>
      </c>
      <c r="U57">
        <v>55.031483088532539</v>
      </c>
      <c r="V57">
        <v>8.8699999999999992</v>
      </c>
      <c r="W57">
        <v>19.14</v>
      </c>
      <c r="X57">
        <v>59.894392372570586</v>
      </c>
      <c r="Y57">
        <v>0</v>
      </c>
      <c r="Z57">
        <v>0</v>
      </c>
      <c r="AA57">
        <v>0</v>
      </c>
      <c r="AB57">
        <v>0.85196999249812433</v>
      </c>
      <c r="AC57">
        <v>0</v>
      </c>
      <c r="AD57">
        <v>7.7652808478425444</v>
      </c>
      <c r="AE57">
        <v>21.060249810749436</v>
      </c>
      <c r="AF57">
        <v>5.961561866125761</v>
      </c>
      <c r="AG57">
        <v>27.215032000000001</v>
      </c>
      <c r="AH57">
        <v>19.930780992608234</v>
      </c>
      <c r="AI57">
        <v>0</v>
      </c>
      <c r="AJ57">
        <v>0</v>
      </c>
      <c r="AK57">
        <v>21.953390070921991</v>
      </c>
      <c r="AL57">
        <v>18.919607573149737</v>
      </c>
      <c r="AM57">
        <v>0</v>
      </c>
      <c r="AN57">
        <v>0</v>
      </c>
      <c r="AO57">
        <v>4.2822000000000005</v>
      </c>
      <c r="AP57">
        <v>4.9146480000000006</v>
      </c>
      <c r="AQ57">
        <v>0</v>
      </c>
      <c r="AR57">
        <v>3.2458432971014481</v>
      </c>
      <c r="AS57">
        <v>3.7287332738626229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740.23460483248857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247.19</v>
      </c>
      <c r="L58">
        <v>6.0194316465256801</v>
      </c>
      <c r="M58">
        <v>30.93</v>
      </c>
      <c r="N58">
        <v>50.599999999999994</v>
      </c>
      <c r="O58">
        <v>71.47</v>
      </c>
      <c r="P58">
        <v>24.44</v>
      </c>
      <c r="Q58">
        <v>8.76</v>
      </c>
      <c r="R58">
        <v>18.060000000000002</v>
      </c>
      <c r="S58">
        <v>0</v>
      </c>
      <c r="T58">
        <v>0</v>
      </c>
      <c r="U58">
        <v>55.031483088532539</v>
      </c>
      <c r="V58">
        <v>8.8699999999999992</v>
      </c>
      <c r="W58">
        <v>19.14</v>
      </c>
      <c r="X58">
        <v>59.894392372570586</v>
      </c>
      <c r="Y58">
        <v>0</v>
      </c>
      <c r="Z58">
        <v>0</v>
      </c>
      <c r="AA58">
        <v>0</v>
      </c>
      <c r="AB58">
        <v>0.85196999249812433</v>
      </c>
      <c r="AC58">
        <v>0</v>
      </c>
      <c r="AD58">
        <v>7.7652808478425444</v>
      </c>
      <c r="AE58">
        <v>21.060249810749436</v>
      </c>
      <c r="AF58">
        <v>5.961561866125761</v>
      </c>
      <c r="AG58">
        <v>27.215032000000001</v>
      </c>
      <c r="AH58">
        <v>19.930780992608234</v>
      </c>
      <c r="AI58">
        <v>0</v>
      </c>
      <c r="AJ58">
        <v>0</v>
      </c>
      <c r="AK58">
        <v>21.953390070921991</v>
      </c>
      <c r="AL58">
        <v>18.919607573149737</v>
      </c>
      <c r="AM58">
        <v>0</v>
      </c>
      <c r="AN58">
        <v>0</v>
      </c>
      <c r="AO58">
        <v>4.2822000000000005</v>
      </c>
      <c r="AP58">
        <v>4.9146480000000006</v>
      </c>
      <c r="AQ58">
        <v>0</v>
      </c>
      <c r="AR58">
        <v>3.2458432971014481</v>
      </c>
      <c r="AS58">
        <v>3.7287332738626229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740.23460483248857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213.42000000000002</v>
      </c>
      <c r="L59">
        <v>6.0194316465256801</v>
      </c>
      <c r="M59">
        <v>30.93</v>
      </c>
      <c r="N59">
        <v>50.599999999999994</v>
      </c>
      <c r="O59">
        <v>71.47</v>
      </c>
      <c r="P59">
        <v>24.44</v>
      </c>
      <c r="Q59">
        <v>8.76</v>
      </c>
      <c r="R59">
        <v>18.060000000000002</v>
      </c>
      <c r="S59">
        <v>0</v>
      </c>
      <c r="T59">
        <v>0</v>
      </c>
      <c r="U59">
        <v>60.278442337011292</v>
      </c>
      <c r="V59">
        <v>8.8699999999999992</v>
      </c>
      <c r="W59">
        <v>19.14</v>
      </c>
      <c r="X59">
        <v>59.894392372570586</v>
      </c>
      <c r="Y59">
        <v>0</v>
      </c>
      <c r="Z59">
        <v>0</v>
      </c>
      <c r="AA59">
        <v>0</v>
      </c>
      <c r="AB59">
        <v>0.85196999249812433</v>
      </c>
      <c r="AC59">
        <v>0</v>
      </c>
      <c r="AD59">
        <v>3.8826404239212722</v>
      </c>
      <c r="AE59">
        <v>21.060249810749436</v>
      </c>
      <c r="AF59">
        <v>5.961561866125761</v>
      </c>
      <c r="AG59">
        <v>27.215032000000001</v>
      </c>
      <c r="AH59">
        <v>19.930780992608234</v>
      </c>
      <c r="AI59">
        <v>0</v>
      </c>
      <c r="AJ59">
        <v>0</v>
      </c>
      <c r="AK59">
        <v>21.953390070921991</v>
      </c>
      <c r="AL59">
        <v>18.919607573149737</v>
      </c>
      <c r="AM59">
        <v>0</v>
      </c>
      <c r="AN59">
        <v>0</v>
      </c>
      <c r="AO59">
        <v>4.2822000000000005</v>
      </c>
      <c r="AP59">
        <v>4.9146480000000006</v>
      </c>
      <c r="AQ59">
        <v>0</v>
      </c>
      <c r="AR59">
        <v>3.2458432971014481</v>
      </c>
      <c r="AS59">
        <v>3.7287332738626229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707.82892365704618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184.32</v>
      </c>
      <c r="L60">
        <v>6.0194316465256801</v>
      </c>
      <c r="M60">
        <v>30.93</v>
      </c>
      <c r="N60">
        <v>50.599999999999994</v>
      </c>
      <c r="O60">
        <v>71.47</v>
      </c>
      <c r="P60">
        <v>24.44</v>
      </c>
      <c r="Q60">
        <v>8.76</v>
      </c>
      <c r="R60">
        <v>18.060000000000002</v>
      </c>
      <c r="S60">
        <v>0</v>
      </c>
      <c r="T60">
        <v>0</v>
      </c>
      <c r="U60">
        <v>61.739999999999995</v>
      </c>
      <c r="V60">
        <v>8.8699999999999992</v>
      </c>
      <c r="W60">
        <v>19.14</v>
      </c>
      <c r="X60">
        <v>59.894392372570586</v>
      </c>
      <c r="Y60">
        <v>0</v>
      </c>
      <c r="Z60">
        <v>0</v>
      </c>
      <c r="AA60">
        <v>0</v>
      </c>
      <c r="AB60">
        <v>0.85196999249812433</v>
      </c>
      <c r="AC60">
        <v>0</v>
      </c>
      <c r="AD60">
        <v>3.8826404239212722</v>
      </c>
      <c r="AE60">
        <v>21.060249810749436</v>
      </c>
      <c r="AF60">
        <v>5.961561866125761</v>
      </c>
      <c r="AG60">
        <v>27.215032000000001</v>
      </c>
      <c r="AH60">
        <v>19.930780992608234</v>
      </c>
      <c r="AI60">
        <v>0</v>
      </c>
      <c r="AJ60">
        <v>0</v>
      </c>
      <c r="AK60">
        <v>21.953390070921991</v>
      </c>
      <c r="AL60">
        <v>18.919607573149737</v>
      </c>
      <c r="AM60">
        <v>0</v>
      </c>
      <c r="AN60">
        <v>0</v>
      </c>
      <c r="AO60">
        <v>4.2822000000000005</v>
      </c>
      <c r="AP60">
        <v>4.9146480000000006</v>
      </c>
      <c r="AQ60">
        <v>0</v>
      </c>
      <c r="AR60">
        <v>3.2458432971014481</v>
      </c>
      <c r="AS60">
        <v>3.7287332738626229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680.19048132003479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155.2165398390427</v>
      </c>
      <c r="L61">
        <v>6.0194316465256801</v>
      </c>
      <c r="M61">
        <v>30.93</v>
      </c>
      <c r="N61">
        <v>50.599999999999994</v>
      </c>
      <c r="O61">
        <v>71.47</v>
      </c>
      <c r="P61">
        <v>24.44</v>
      </c>
      <c r="Q61">
        <v>8.76</v>
      </c>
      <c r="R61">
        <v>18.060000000000002</v>
      </c>
      <c r="S61">
        <v>0</v>
      </c>
      <c r="T61">
        <v>0</v>
      </c>
      <c r="U61">
        <v>61.74</v>
      </c>
      <c r="V61">
        <v>8.8699999999999992</v>
      </c>
      <c r="W61">
        <v>19.14</v>
      </c>
      <c r="X61">
        <v>59.894392372570586</v>
      </c>
      <c r="Y61">
        <v>0</v>
      </c>
      <c r="Z61">
        <v>0</v>
      </c>
      <c r="AA61">
        <v>0</v>
      </c>
      <c r="AB61">
        <v>0.85196999249812433</v>
      </c>
      <c r="AC61">
        <v>0</v>
      </c>
      <c r="AD61">
        <v>3.8826404239212722</v>
      </c>
      <c r="AE61">
        <v>21.060249810749436</v>
      </c>
      <c r="AF61">
        <v>5.961561866125761</v>
      </c>
      <c r="AG61">
        <v>27.215032000000001</v>
      </c>
      <c r="AH61">
        <v>19.930780992608234</v>
      </c>
      <c r="AI61">
        <v>0</v>
      </c>
      <c r="AJ61">
        <v>0</v>
      </c>
      <c r="AK61">
        <v>21.953390070921991</v>
      </c>
      <c r="AL61">
        <v>18.919607573149737</v>
      </c>
      <c r="AM61">
        <v>0</v>
      </c>
      <c r="AN61">
        <v>0</v>
      </c>
      <c r="AO61">
        <v>4.2163199999999996</v>
      </c>
      <c r="AP61">
        <v>4.9146480000000006</v>
      </c>
      <c r="AQ61">
        <v>0</v>
      </c>
      <c r="AR61">
        <v>3.2458432971014481</v>
      </c>
      <c r="AS61">
        <v>3.7287332738626229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651.0211411590775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155.2165398390427</v>
      </c>
      <c r="L62">
        <v>6.0194316465256801</v>
      </c>
      <c r="M62">
        <v>30.93</v>
      </c>
      <c r="N62">
        <v>50.599999999999994</v>
      </c>
      <c r="O62">
        <v>71.47</v>
      </c>
      <c r="P62">
        <v>24.44</v>
      </c>
      <c r="Q62">
        <v>8.76</v>
      </c>
      <c r="R62">
        <v>18.060000000000002</v>
      </c>
      <c r="S62">
        <v>0</v>
      </c>
      <c r="T62">
        <v>0</v>
      </c>
      <c r="U62">
        <v>61.74</v>
      </c>
      <c r="V62">
        <v>8.8699999999999992</v>
      </c>
      <c r="W62">
        <v>19.14</v>
      </c>
      <c r="X62">
        <v>59.894392372570586</v>
      </c>
      <c r="Y62">
        <v>0</v>
      </c>
      <c r="Z62">
        <v>0</v>
      </c>
      <c r="AA62">
        <v>0</v>
      </c>
      <c r="AB62">
        <v>0.85196999249812433</v>
      </c>
      <c r="AC62">
        <v>0</v>
      </c>
      <c r="AD62">
        <v>3.8826404239212722</v>
      </c>
      <c r="AE62">
        <v>21.060249810749436</v>
      </c>
      <c r="AF62">
        <v>5.961561866125761</v>
      </c>
      <c r="AG62">
        <v>27.215032000000001</v>
      </c>
      <c r="AH62">
        <v>19.930780992608234</v>
      </c>
      <c r="AI62">
        <v>0</v>
      </c>
      <c r="AJ62">
        <v>0</v>
      </c>
      <c r="AK62">
        <v>21.953390070921991</v>
      </c>
      <c r="AL62">
        <v>29.438790017211701</v>
      </c>
      <c r="AM62">
        <v>0</v>
      </c>
      <c r="AN62">
        <v>0</v>
      </c>
      <c r="AO62">
        <v>4.2163199999999996</v>
      </c>
      <c r="AP62">
        <v>4.9146480000000006</v>
      </c>
      <c r="AQ62">
        <v>10.037168253968254</v>
      </c>
      <c r="AR62">
        <v>3.2458432971014481</v>
      </c>
      <c r="AS62">
        <v>3.7287332738626229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671.5774918571077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155.2165398390427</v>
      </c>
      <c r="L63">
        <v>6.02</v>
      </c>
      <c r="M63">
        <v>30.93</v>
      </c>
      <c r="N63">
        <v>50.599999999999994</v>
      </c>
      <c r="O63">
        <v>71.47</v>
      </c>
      <c r="P63">
        <v>24.44</v>
      </c>
      <c r="Q63">
        <v>8.76</v>
      </c>
      <c r="R63">
        <v>18.060000000000002</v>
      </c>
      <c r="S63">
        <v>0</v>
      </c>
      <c r="T63">
        <v>0</v>
      </c>
      <c r="U63">
        <v>61.74</v>
      </c>
      <c r="V63">
        <v>8.8699999999999992</v>
      </c>
      <c r="W63">
        <v>19.14</v>
      </c>
      <c r="X63">
        <v>59.894392372570586</v>
      </c>
      <c r="Y63">
        <v>0</v>
      </c>
      <c r="Z63">
        <v>0</v>
      </c>
      <c r="AA63">
        <v>0</v>
      </c>
      <c r="AB63">
        <v>0.85196999249812433</v>
      </c>
      <c r="AC63">
        <v>0</v>
      </c>
      <c r="AD63">
        <v>3.8826404239212722</v>
      </c>
      <c r="AE63">
        <v>21.060249810749436</v>
      </c>
      <c r="AF63">
        <v>5.961561866125761</v>
      </c>
      <c r="AG63">
        <v>27.215032000000001</v>
      </c>
      <c r="AH63">
        <v>19.930780992608234</v>
      </c>
      <c r="AI63">
        <v>0</v>
      </c>
      <c r="AJ63">
        <v>0</v>
      </c>
      <c r="AK63">
        <v>21.953390070921991</v>
      </c>
      <c r="AL63">
        <v>57.452641135972456</v>
      </c>
      <c r="AM63">
        <v>0</v>
      </c>
      <c r="AN63">
        <v>0</v>
      </c>
      <c r="AO63">
        <v>4.2163199999999996</v>
      </c>
      <c r="AP63">
        <v>4.9146480000000006</v>
      </c>
      <c r="AQ63">
        <v>10.037168253968254</v>
      </c>
      <c r="AR63">
        <v>3.2458432971014481</v>
      </c>
      <c r="AS63">
        <v>3.7287332738626229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699.59191132934291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155.2165398390427</v>
      </c>
      <c r="L64">
        <v>6.0199999999999987</v>
      </c>
      <c r="M64">
        <v>30.93</v>
      </c>
      <c r="N64">
        <v>50.599999999999994</v>
      </c>
      <c r="O64">
        <v>71.47</v>
      </c>
      <c r="P64">
        <v>24.44</v>
      </c>
      <c r="Q64">
        <v>8.76</v>
      </c>
      <c r="R64">
        <v>18.060000000000002</v>
      </c>
      <c r="S64">
        <v>0</v>
      </c>
      <c r="T64">
        <v>0</v>
      </c>
      <c r="U64">
        <v>61.74</v>
      </c>
      <c r="V64">
        <v>8.8699999999999992</v>
      </c>
      <c r="W64">
        <v>19.14</v>
      </c>
      <c r="X64">
        <v>59.894392372570586</v>
      </c>
      <c r="Y64">
        <v>0</v>
      </c>
      <c r="Z64">
        <v>0</v>
      </c>
      <c r="AA64">
        <v>0</v>
      </c>
      <c r="AB64">
        <v>0.85196999249812433</v>
      </c>
      <c r="AC64">
        <v>0</v>
      </c>
      <c r="AD64">
        <v>3.8826404239212722</v>
      </c>
      <c r="AE64">
        <v>21.060249810749436</v>
      </c>
      <c r="AF64">
        <v>5.961561866125761</v>
      </c>
      <c r="AG64">
        <v>27.215032000000001</v>
      </c>
      <c r="AH64">
        <v>19.930780992608234</v>
      </c>
      <c r="AI64">
        <v>0</v>
      </c>
      <c r="AJ64">
        <v>0</v>
      </c>
      <c r="AK64">
        <v>21.953390070921991</v>
      </c>
      <c r="AL64">
        <v>57.452641135972456</v>
      </c>
      <c r="AM64">
        <v>0</v>
      </c>
      <c r="AN64">
        <v>0</v>
      </c>
      <c r="AO64">
        <v>4.2163199999999996</v>
      </c>
      <c r="AP64">
        <v>4.9146480000000006</v>
      </c>
      <c r="AQ64">
        <v>10.037168253968254</v>
      </c>
      <c r="AR64">
        <v>3.2458432971014481</v>
      </c>
      <c r="AS64">
        <v>3.7287332738626229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699.59191132934291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155.2165398390427</v>
      </c>
      <c r="L65">
        <v>6.0197372899847261</v>
      </c>
      <c r="M65">
        <v>30.93</v>
      </c>
      <c r="N65">
        <v>50.599999999999994</v>
      </c>
      <c r="O65">
        <v>71.47</v>
      </c>
      <c r="P65">
        <v>24.44</v>
      </c>
      <c r="Q65">
        <v>8.76</v>
      </c>
      <c r="R65">
        <v>18.060000000000002</v>
      </c>
      <c r="S65">
        <v>0</v>
      </c>
      <c r="T65">
        <v>0</v>
      </c>
      <c r="U65">
        <v>61.74</v>
      </c>
      <c r="V65">
        <v>8.8699999999999992</v>
      </c>
      <c r="W65">
        <v>19.14</v>
      </c>
      <c r="X65">
        <v>59.894392372570586</v>
      </c>
      <c r="Y65">
        <v>0</v>
      </c>
      <c r="Z65">
        <v>0</v>
      </c>
      <c r="AA65">
        <v>0</v>
      </c>
      <c r="AB65">
        <v>0.85196999249812433</v>
      </c>
      <c r="AC65">
        <v>0</v>
      </c>
      <c r="AD65">
        <v>3.8826404239212722</v>
      </c>
      <c r="AE65">
        <v>21.060249810749436</v>
      </c>
      <c r="AF65">
        <v>5.961561866125761</v>
      </c>
      <c r="AG65">
        <v>27.215032000000001</v>
      </c>
      <c r="AH65">
        <v>19.930780992608234</v>
      </c>
      <c r="AI65">
        <v>0</v>
      </c>
      <c r="AJ65">
        <v>0</v>
      </c>
      <c r="AK65">
        <v>21.953390070921991</v>
      </c>
      <c r="AL65">
        <v>57.452641135972456</v>
      </c>
      <c r="AM65">
        <v>0</v>
      </c>
      <c r="AN65">
        <v>0</v>
      </c>
      <c r="AO65">
        <v>4.3349039999999999</v>
      </c>
      <c r="AP65">
        <v>4.9146480000000006</v>
      </c>
      <c r="AQ65">
        <v>10.037168253968254</v>
      </c>
      <c r="AR65">
        <v>3.2458432971014481</v>
      </c>
      <c r="AS65">
        <v>3.7287332738626229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699.71023261932771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155.2165398390427</v>
      </c>
      <c r="L66">
        <v>6.0197372899847261</v>
      </c>
      <c r="M66">
        <v>30.93</v>
      </c>
      <c r="N66">
        <v>50.599999999999994</v>
      </c>
      <c r="O66">
        <v>71.47</v>
      </c>
      <c r="P66">
        <v>24.44</v>
      </c>
      <c r="Q66">
        <v>8.76</v>
      </c>
      <c r="R66">
        <v>18.060000000000002</v>
      </c>
      <c r="S66">
        <v>0</v>
      </c>
      <c r="T66">
        <v>0</v>
      </c>
      <c r="U66">
        <v>61.74</v>
      </c>
      <c r="V66">
        <v>8.8699999999999992</v>
      </c>
      <c r="W66">
        <v>19.14</v>
      </c>
      <c r="X66">
        <v>59.894392372570586</v>
      </c>
      <c r="Y66">
        <v>0</v>
      </c>
      <c r="Z66">
        <v>0</v>
      </c>
      <c r="AA66">
        <v>0</v>
      </c>
      <c r="AB66">
        <v>0.85196999249812433</v>
      </c>
      <c r="AC66">
        <v>0</v>
      </c>
      <c r="AD66">
        <v>3.8826404239212722</v>
      </c>
      <c r="AE66">
        <v>21.060249810749436</v>
      </c>
      <c r="AF66">
        <v>5.961561866125761</v>
      </c>
      <c r="AG66">
        <v>27.215032000000001</v>
      </c>
      <c r="AH66">
        <v>19.930780992608234</v>
      </c>
      <c r="AI66">
        <v>0</v>
      </c>
      <c r="AJ66">
        <v>0</v>
      </c>
      <c r="AK66">
        <v>21.953390070921991</v>
      </c>
      <c r="AL66">
        <v>57.452641135972456</v>
      </c>
      <c r="AM66">
        <v>0</v>
      </c>
      <c r="AN66">
        <v>0</v>
      </c>
      <c r="AO66">
        <v>4.2997679999999994</v>
      </c>
      <c r="AP66">
        <v>4.9146480000000006</v>
      </c>
      <c r="AQ66">
        <v>10.037168253968254</v>
      </c>
      <c r="AR66">
        <v>3.2458432971014481</v>
      </c>
      <c r="AS66">
        <v>3.7287332738626229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699.67509661932763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155.2165398390427</v>
      </c>
      <c r="L67">
        <v>6.0197372899847261</v>
      </c>
      <c r="M67">
        <v>30.93</v>
      </c>
      <c r="N67">
        <v>50.599999999999994</v>
      </c>
      <c r="O67">
        <v>71.47</v>
      </c>
      <c r="P67">
        <v>24.44</v>
      </c>
      <c r="Q67">
        <v>8.76</v>
      </c>
      <c r="R67">
        <v>18.060000000000002</v>
      </c>
      <c r="S67">
        <v>0</v>
      </c>
      <c r="T67">
        <v>0</v>
      </c>
      <c r="U67">
        <v>61.74</v>
      </c>
      <c r="V67">
        <v>8.8699999999999992</v>
      </c>
      <c r="W67">
        <v>19.14</v>
      </c>
      <c r="X67">
        <v>59.894392372570586</v>
      </c>
      <c r="Y67">
        <v>0</v>
      </c>
      <c r="Z67">
        <v>0</v>
      </c>
      <c r="AA67">
        <v>0</v>
      </c>
      <c r="AB67">
        <v>0.85196999249812433</v>
      </c>
      <c r="AC67">
        <v>0</v>
      </c>
      <c r="AD67">
        <v>3.8826404239212722</v>
      </c>
      <c r="AE67">
        <v>21.060249810749436</v>
      </c>
      <c r="AF67">
        <v>5.961561866125761</v>
      </c>
      <c r="AG67">
        <v>27.215032000000001</v>
      </c>
      <c r="AH67">
        <v>19.930780992608234</v>
      </c>
      <c r="AI67">
        <v>0</v>
      </c>
      <c r="AJ67">
        <v>0</v>
      </c>
      <c r="AK67">
        <v>21.953390070921991</v>
      </c>
      <c r="AL67">
        <v>18.509284853700514</v>
      </c>
      <c r="AM67">
        <v>0</v>
      </c>
      <c r="AN67">
        <v>0</v>
      </c>
      <c r="AO67">
        <v>4.2602399999999996</v>
      </c>
      <c r="AP67">
        <v>4.9146480000000006</v>
      </c>
      <c r="AQ67">
        <v>10.460004761904761</v>
      </c>
      <c r="AR67">
        <v>3.2458432971014481</v>
      </c>
      <c r="AS67">
        <v>3.7287332738626229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661.11504884499209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155.2165398390427</v>
      </c>
      <c r="L68">
        <v>6.0197372899847261</v>
      </c>
      <c r="M68">
        <v>30.93</v>
      </c>
      <c r="N68">
        <v>50.599999999999994</v>
      </c>
      <c r="O68">
        <v>71.47</v>
      </c>
      <c r="P68">
        <v>24.44</v>
      </c>
      <c r="Q68">
        <v>8.76</v>
      </c>
      <c r="R68">
        <v>18.060000000000002</v>
      </c>
      <c r="S68">
        <v>0</v>
      </c>
      <c r="T68">
        <v>0</v>
      </c>
      <c r="U68">
        <v>61.74</v>
      </c>
      <c r="V68">
        <v>8.8699999999999992</v>
      </c>
      <c r="W68">
        <v>19.14</v>
      </c>
      <c r="X68">
        <v>59.894392372570586</v>
      </c>
      <c r="Y68">
        <v>0</v>
      </c>
      <c r="Z68">
        <v>0</v>
      </c>
      <c r="AA68">
        <v>0</v>
      </c>
      <c r="AB68">
        <v>0.85196999249812433</v>
      </c>
      <c r="AC68">
        <v>4.1242555363593532</v>
      </c>
      <c r="AD68">
        <v>3.8826404239212722</v>
      </c>
      <c r="AE68">
        <v>21.060249810749436</v>
      </c>
      <c r="AF68">
        <v>5.961561866125761</v>
      </c>
      <c r="AG68">
        <v>27.215032000000001</v>
      </c>
      <c r="AH68">
        <v>19.930780992608234</v>
      </c>
      <c r="AI68">
        <v>0</v>
      </c>
      <c r="AJ68">
        <v>0</v>
      </c>
      <c r="AK68">
        <v>21.953390070921991</v>
      </c>
      <c r="AL68">
        <v>18.509284853700514</v>
      </c>
      <c r="AM68">
        <v>0</v>
      </c>
      <c r="AN68">
        <v>0</v>
      </c>
      <c r="AO68">
        <v>4.2075360000000002</v>
      </c>
      <c r="AP68">
        <v>4.9146480000000006</v>
      </c>
      <c r="AQ68">
        <v>10.460004761904761</v>
      </c>
      <c r="AR68">
        <v>4.7040570652173894</v>
      </c>
      <c r="AS68">
        <v>3.7287332738626229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666.64481414946738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135.81623181755609</v>
      </c>
      <c r="L69">
        <v>6.0197372899847261</v>
      </c>
      <c r="M69">
        <v>30.93</v>
      </c>
      <c r="N69">
        <v>50.599999999999994</v>
      </c>
      <c r="O69">
        <v>71.47</v>
      </c>
      <c r="P69">
        <v>24.44</v>
      </c>
      <c r="Q69">
        <v>4.8499999999999988</v>
      </c>
      <c r="R69">
        <v>9.7000000000000011</v>
      </c>
      <c r="S69">
        <v>0</v>
      </c>
      <c r="T69">
        <v>0</v>
      </c>
      <c r="U69">
        <v>61.74</v>
      </c>
      <c r="V69">
        <v>8.8699999999999992</v>
      </c>
      <c r="W69">
        <v>19.14</v>
      </c>
      <c r="X69">
        <v>59.894392372570586</v>
      </c>
      <c r="Y69">
        <v>0</v>
      </c>
      <c r="Z69">
        <v>0</v>
      </c>
      <c r="AA69">
        <v>0</v>
      </c>
      <c r="AB69">
        <v>0.85196999249812433</v>
      </c>
      <c r="AC69">
        <v>4.1242555363593532</v>
      </c>
      <c r="AD69">
        <v>3.8826404239212722</v>
      </c>
      <c r="AE69">
        <v>21.060249810749436</v>
      </c>
      <c r="AF69">
        <v>5.961561866125761</v>
      </c>
      <c r="AG69">
        <v>27.215032000000001</v>
      </c>
      <c r="AH69">
        <v>19.930780992608234</v>
      </c>
      <c r="AI69">
        <v>0</v>
      </c>
      <c r="AJ69">
        <v>0</v>
      </c>
      <c r="AK69">
        <v>21.953390070921991</v>
      </c>
      <c r="AL69">
        <v>18.509284853700514</v>
      </c>
      <c r="AM69">
        <v>0</v>
      </c>
      <c r="AN69">
        <v>0</v>
      </c>
      <c r="AO69">
        <v>4.1723999999999997</v>
      </c>
      <c r="AP69">
        <v>4.9146480000000006</v>
      </c>
      <c r="AQ69">
        <v>10.460004761904761</v>
      </c>
      <c r="AR69">
        <v>4.7040570652173894</v>
      </c>
      <c r="AS69">
        <v>3.7287332738626229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634.93937012798074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135.81623181755609</v>
      </c>
      <c r="L70">
        <v>6.0197372899847261</v>
      </c>
      <c r="M70">
        <v>30.93</v>
      </c>
      <c r="N70">
        <v>50.599999999999994</v>
      </c>
      <c r="O70">
        <v>71.47</v>
      </c>
      <c r="P70">
        <v>24.44</v>
      </c>
      <c r="Q70">
        <v>4.8499999999999988</v>
      </c>
      <c r="R70">
        <v>9.7000000000000011</v>
      </c>
      <c r="S70">
        <v>0</v>
      </c>
      <c r="T70">
        <v>0</v>
      </c>
      <c r="U70">
        <v>61.74</v>
      </c>
      <c r="V70">
        <v>8.8699999999999992</v>
      </c>
      <c r="W70">
        <v>19.14</v>
      </c>
      <c r="X70">
        <v>59.894392372570586</v>
      </c>
      <c r="Y70">
        <v>0</v>
      </c>
      <c r="Z70">
        <v>0</v>
      </c>
      <c r="AA70">
        <v>0</v>
      </c>
      <c r="AB70">
        <v>0.85196999249812433</v>
      </c>
      <c r="AC70">
        <v>4.1242555363593532</v>
      </c>
      <c r="AD70">
        <v>3.8826404239212722</v>
      </c>
      <c r="AE70">
        <v>21.060249810749436</v>
      </c>
      <c r="AF70">
        <v>5.961561866125761</v>
      </c>
      <c r="AG70">
        <v>27.215032000000001</v>
      </c>
      <c r="AH70">
        <v>19.930780992608234</v>
      </c>
      <c r="AI70">
        <v>0</v>
      </c>
      <c r="AJ70">
        <v>0</v>
      </c>
      <c r="AK70">
        <v>21.953390070921991</v>
      </c>
      <c r="AL70">
        <v>18.509284853700514</v>
      </c>
      <c r="AM70">
        <v>0</v>
      </c>
      <c r="AN70">
        <v>0</v>
      </c>
      <c r="AO70">
        <v>4.1196960000000011</v>
      </c>
      <c r="AP70">
        <v>4.9146480000000006</v>
      </c>
      <c r="AQ70">
        <v>20.088200000000001</v>
      </c>
      <c r="AR70">
        <v>4.7040570652173894</v>
      </c>
      <c r="AS70">
        <v>3.7287332738626229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644.51486136607593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135.81623181755609</v>
      </c>
      <c r="L71">
        <v>6.0197372899847261</v>
      </c>
      <c r="M71">
        <v>30.93</v>
      </c>
      <c r="N71">
        <v>50.599999999999994</v>
      </c>
      <c r="O71">
        <v>71.47</v>
      </c>
      <c r="P71">
        <v>24.44</v>
      </c>
      <c r="Q71">
        <v>4.8499999999999996</v>
      </c>
      <c r="R71">
        <v>9.7000000000000011</v>
      </c>
      <c r="S71">
        <v>0</v>
      </c>
      <c r="T71">
        <v>0</v>
      </c>
      <c r="U71">
        <v>61.74</v>
      </c>
      <c r="V71">
        <v>8.8699999999999992</v>
      </c>
      <c r="W71">
        <v>19.14</v>
      </c>
      <c r="X71">
        <v>59.894392372570586</v>
      </c>
      <c r="Y71">
        <v>0</v>
      </c>
      <c r="Z71">
        <v>0.46992454545454537</v>
      </c>
      <c r="AA71">
        <v>0</v>
      </c>
      <c r="AB71">
        <v>0.85196999249812433</v>
      </c>
      <c r="AC71">
        <v>4.1242555363593532</v>
      </c>
      <c r="AD71">
        <v>3.8826404239212722</v>
      </c>
      <c r="AE71">
        <v>21.060249810749436</v>
      </c>
      <c r="AF71">
        <v>5.961561866125761</v>
      </c>
      <c r="AG71">
        <v>27.215032000000001</v>
      </c>
      <c r="AH71">
        <v>19.930780992608234</v>
      </c>
      <c r="AI71">
        <v>0</v>
      </c>
      <c r="AJ71">
        <v>0</v>
      </c>
      <c r="AK71">
        <v>21.953390070921991</v>
      </c>
      <c r="AL71">
        <v>18.509284853700514</v>
      </c>
      <c r="AM71">
        <v>0</v>
      </c>
      <c r="AN71">
        <v>0</v>
      </c>
      <c r="AO71">
        <v>4.0186800000000007</v>
      </c>
      <c r="AP71">
        <v>4.9146480000000006</v>
      </c>
      <c r="AQ71">
        <v>20.088200000000001</v>
      </c>
      <c r="AR71">
        <v>4.7040570652173894</v>
      </c>
      <c r="AS71">
        <v>3.7287332738626229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644.88376991153052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178.25000000000003</v>
      </c>
      <c r="L72">
        <v>6.0197372899847261</v>
      </c>
      <c r="M72">
        <v>30.93</v>
      </c>
      <c r="N72">
        <v>50.599999999999994</v>
      </c>
      <c r="O72">
        <v>71.47</v>
      </c>
      <c r="P72">
        <v>24.44</v>
      </c>
      <c r="Q72">
        <v>8.76</v>
      </c>
      <c r="R72">
        <v>18.060000000000002</v>
      </c>
      <c r="S72">
        <v>0</v>
      </c>
      <c r="T72">
        <v>0</v>
      </c>
      <c r="U72">
        <v>61.74</v>
      </c>
      <c r="V72">
        <v>8.8699999999999992</v>
      </c>
      <c r="W72">
        <v>19.14</v>
      </c>
      <c r="X72">
        <v>59.894392372570586</v>
      </c>
      <c r="Y72">
        <v>0</v>
      </c>
      <c r="Z72">
        <v>2.7800209090909083</v>
      </c>
      <c r="AA72">
        <v>0</v>
      </c>
      <c r="AB72">
        <v>0.85196999249812433</v>
      </c>
      <c r="AC72">
        <v>4.1242555363593532</v>
      </c>
      <c r="AD72">
        <v>3.8826404239212722</v>
      </c>
      <c r="AE72">
        <v>21.060249810749436</v>
      </c>
      <c r="AF72">
        <v>5.961561866125761</v>
      </c>
      <c r="AG72">
        <v>27.215032000000001</v>
      </c>
      <c r="AH72">
        <v>19.930780992608234</v>
      </c>
      <c r="AI72">
        <v>0</v>
      </c>
      <c r="AJ72">
        <v>0</v>
      </c>
      <c r="AK72">
        <v>21.953390070921991</v>
      </c>
      <c r="AL72">
        <v>18.509284853700514</v>
      </c>
      <c r="AM72">
        <v>0</v>
      </c>
      <c r="AN72">
        <v>0</v>
      </c>
      <c r="AO72">
        <v>3.9000960000000005</v>
      </c>
      <c r="AP72">
        <v>4.9146480000000006</v>
      </c>
      <c r="AQ72">
        <v>31.393877777777774</v>
      </c>
      <c r="AR72">
        <v>4.7040570652173894</v>
      </c>
      <c r="AS72">
        <v>3.7287332738626229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713.08472823538852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243.49746009375284</v>
      </c>
      <c r="L73">
        <v>6.0197372899847261</v>
      </c>
      <c r="M73">
        <v>30.93</v>
      </c>
      <c r="N73">
        <v>50.599999999999994</v>
      </c>
      <c r="O73">
        <v>71.47</v>
      </c>
      <c r="P73">
        <v>24.44</v>
      </c>
      <c r="Q73">
        <v>8.76</v>
      </c>
      <c r="R73">
        <v>18.060000000000002</v>
      </c>
      <c r="S73">
        <v>0</v>
      </c>
      <c r="T73">
        <v>0</v>
      </c>
      <c r="U73">
        <v>61.74</v>
      </c>
      <c r="V73">
        <v>8.8699999999999992</v>
      </c>
      <c r="W73">
        <v>19.14</v>
      </c>
      <c r="X73">
        <v>63.45</v>
      </c>
      <c r="Y73">
        <v>0</v>
      </c>
      <c r="Z73">
        <v>2.7800209090909083</v>
      </c>
      <c r="AA73">
        <v>0</v>
      </c>
      <c r="AB73">
        <v>0.85196999249812433</v>
      </c>
      <c r="AC73">
        <v>4.1242555363593532</v>
      </c>
      <c r="AD73">
        <v>3.8826404239212722</v>
      </c>
      <c r="AE73">
        <v>21.060249810749436</v>
      </c>
      <c r="AF73">
        <v>5.961561866125761</v>
      </c>
      <c r="AG73">
        <v>27.215032000000001</v>
      </c>
      <c r="AH73">
        <v>29.896171488912344</v>
      </c>
      <c r="AI73">
        <v>0</v>
      </c>
      <c r="AJ73">
        <v>0</v>
      </c>
      <c r="AK73">
        <v>21.953390070921991</v>
      </c>
      <c r="AL73">
        <v>18.509284853700514</v>
      </c>
      <c r="AM73">
        <v>0</v>
      </c>
      <c r="AN73">
        <v>0</v>
      </c>
      <c r="AO73">
        <v>3.8166480000000003</v>
      </c>
      <c r="AP73">
        <v>4.9146480000000006</v>
      </c>
      <c r="AQ73">
        <v>31.393877777777774</v>
      </c>
      <c r="AR73">
        <v>4.7040570652173894</v>
      </c>
      <c r="AS73">
        <v>3.7287332738626229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791.769738452875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247.19</v>
      </c>
      <c r="L74">
        <v>6.0197372899847261</v>
      </c>
      <c r="M74">
        <v>30.93</v>
      </c>
      <c r="N74">
        <v>50.599999999999994</v>
      </c>
      <c r="O74">
        <v>71.47</v>
      </c>
      <c r="P74">
        <v>24.44</v>
      </c>
      <c r="Q74">
        <v>8.76</v>
      </c>
      <c r="R74">
        <v>18.060000000000002</v>
      </c>
      <c r="S74">
        <v>0</v>
      </c>
      <c r="T74">
        <v>0</v>
      </c>
      <c r="U74">
        <v>61.74</v>
      </c>
      <c r="V74">
        <v>8.8699999999999992</v>
      </c>
      <c r="W74">
        <v>19.14</v>
      </c>
      <c r="X74">
        <v>64.035549068668331</v>
      </c>
      <c r="Y74">
        <v>0</v>
      </c>
      <c r="Z74">
        <v>2.7800209090909083</v>
      </c>
      <c r="AA74">
        <v>5.9868481012658243</v>
      </c>
      <c r="AB74">
        <v>2.8369722430607647</v>
      </c>
      <c r="AC74">
        <v>4.1242555363593532</v>
      </c>
      <c r="AD74">
        <v>7.7652808478425444</v>
      </c>
      <c r="AE74">
        <v>21.060249810749436</v>
      </c>
      <c r="AF74">
        <v>5.961561866125761</v>
      </c>
      <c r="AG74">
        <v>27.215032000000001</v>
      </c>
      <c r="AH74">
        <v>39.861561985216468</v>
      </c>
      <c r="AI74">
        <v>1.0848208955223879</v>
      </c>
      <c r="AJ74">
        <v>0</v>
      </c>
      <c r="AK74">
        <v>21.953390070921991</v>
      </c>
      <c r="AL74">
        <v>18.509284853700514</v>
      </c>
      <c r="AM74">
        <v>0</v>
      </c>
      <c r="AN74">
        <v>0</v>
      </c>
      <c r="AO74">
        <v>3.6673199999999997</v>
      </c>
      <c r="AP74">
        <v>4.9146480000000006</v>
      </c>
      <c r="AQ74">
        <v>41.853882539682544</v>
      </c>
      <c r="AR74">
        <v>4.7040570652173894</v>
      </c>
      <c r="AS74">
        <v>3.7287332738626229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829.26320635727166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247.19</v>
      </c>
      <c r="L75">
        <v>6.0197372899847261</v>
      </c>
      <c r="M75">
        <v>30.93</v>
      </c>
      <c r="N75">
        <v>50.599999999999994</v>
      </c>
      <c r="O75">
        <v>71.47</v>
      </c>
      <c r="P75">
        <v>24.44</v>
      </c>
      <c r="Q75">
        <v>8.76</v>
      </c>
      <c r="R75">
        <v>18.060000000000002</v>
      </c>
      <c r="S75">
        <v>0</v>
      </c>
      <c r="T75">
        <v>0</v>
      </c>
      <c r="U75">
        <v>61.74</v>
      </c>
      <c r="V75">
        <v>8.8699999999999992</v>
      </c>
      <c r="W75">
        <v>19.14</v>
      </c>
      <c r="X75">
        <v>64.035549068668331</v>
      </c>
      <c r="Y75">
        <v>0</v>
      </c>
      <c r="Z75">
        <v>2.7800209090909083</v>
      </c>
      <c r="AA75">
        <v>11.973696202531649</v>
      </c>
      <c r="AB75">
        <v>6.8113683420855189</v>
      </c>
      <c r="AC75">
        <v>8.2485110727187063</v>
      </c>
      <c r="AD75">
        <v>11.709411052233158</v>
      </c>
      <c r="AE75">
        <v>21.060249810749436</v>
      </c>
      <c r="AF75">
        <v>11.936987829614607</v>
      </c>
      <c r="AG75">
        <v>27.215032000000001</v>
      </c>
      <c r="AH75">
        <v>49.826952481520586</v>
      </c>
      <c r="AI75">
        <v>3.2544626865671638</v>
      </c>
      <c r="AJ75">
        <v>0</v>
      </c>
      <c r="AK75">
        <v>21.953390070921991</v>
      </c>
      <c r="AL75">
        <v>18.509284853700514</v>
      </c>
      <c r="AM75">
        <v>1.1374238559639909</v>
      </c>
      <c r="AN75">
        <v>0</v>
      </c>
      <c r="AO75">
        <v>3.6102240000000005</v>
      </c>
      <c r="AP75">
        <v>4.9146480000000006</v>
      </c>
      <c r="AQ75">
        <v>41.853882539682544</v>
      </c>
      <c r="AR75">
        <v>4.7040570652173894</v>
      </c>
      <c r="AS75">
        <v>3.7287332738626229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866.48362240511392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247.19</v>
      </c>
      <c r="L76">
        <v>6.0197372899847261</v>
      </c>
      <c r="M76">
        <v>30.93</v>
      </c>
      <c r="N76">
        <v>50.599999999999994</v>
      </c>
      <c r="O76">
        <v>71.47</v>
      </c>
      <c r="P76">
        <v>24.44</v>
      </c>
      <c r="Q76">
        <v>8.76</v>
      </c>
      <c r="R76">
        <v>18.060000000000002</v>
      </c>
      <c r="S76">
        <v>0</v>
      </c>
      <c r="T76">
        <v>0</v>
      </c>
      <c r="U76">
        <v>61.74</v>
      </c>
      <c r="V76">
        <v>8.8699999999999992</v>
      </c>
      <c r="W76">
        <v>19.14</v>
      </c>
      <c r="X76">
        <v>64.035549068668331</v>
      </c>
      <c r="Y76">
        <v>0</v>
      </c>
      <c r="Z76">
        <v>8.335670909090906</v>
      </c>
      <c r="AA76">
        <v>17.960544303797473</v>
      </c>
      <c r="AB76">
        <v>17.377552888222052</v>
      </c>
      <c r="AC76">
        <v>13.022809015234802</v>
      </c>
      <c r="AD76">
        <v>16.040048448145349</v>
      </c>
      <c r="AE76">
        <v>21.275464042392127</v>
      </c>
      <c r="AF76">
        <v>26.522018255578097</v>
      </c>
      <c r="AG76">
        <v>27.215032000000001</v>
      </c>
      <c r="AH76">
        <v>59.792342977824688</v>
      </c>
      <c r="AI76">
        <v>20.879508248232518</v>
      </c>
      <c r="AJ76">
        <v>0</v>
      </c>
      <c r="AK76">
        <v>21.953390070921991</v>
      </c>
      <c r="AL76">
        <v>18.509284853700514</v>
      </c>
      <c r="AM76">
        <v>3.0653353338334584</v>
      </c>
      <c r="AN76">
        <v>0</v>
      </c>
      <c r="AO76">
        <v>3.6102240000000005</v>
      </c>
      <c r="AP76">
        <v>5.5119600000000002</v>
      </c>
      <c r="AQ76">
        <v>41.853882539682544</v>
      </c>
      <c r="AR76">
        <v>21.640419384057964</v>
      </c>
      <c r="AS76">
        <v>3.7287332738626229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959.54950690323028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247.19</v>
      </c>
      <c r="L77">
        <v>6.0197372899847261</v>
      </c>
      <c r="M77">
        <v>30.93</v>
      </c>
      <c r="N77">
        <v>50.599999999999994</v>
      </c>
      <c r="O77">
        <v>71.47</v>
      </c>
      <c r="P77">
        <v>24.44</v>
      </c>
      <c r="Q77">
        <v>8.76</v>
      </c>
      <c r="R77">
        <v>18.060000000000002</v>
      </c>
      <c r="S77">
        <v>0</v>
      </c>
      <c r="T77">
        <v>0</v>
      </c>
      <c r="U77">
        <v>61.74</v>
      </c>
      <c r="V77">
        <v>8.8699999999999992</v>
      </c>
      <c r="W77">
        <v>19.14</v>
      </c>
      <c r="X77">
        <v>64.035549068668331</v>
      </c>
      <c r="Y77">
        <v>0</v>
      </c>
      <c r="Z77">
        <v>8.335670909090906</v>
      </c>
      <c r="AA77">
        <v>17.960544303797473</v>
      </c>
      <c r="AB77">
        <v>17.377552888222052</v>
      </c>
      <c r="AC77">
        <v>13.022809015234802</v>
      </c>
      <c r="AD77">
        <v>16.040048448145349</v>
      </c>
      <c r="AE77">
        <v>21.275464042392127</v>
      </c>
      <c r="AF77">
        <v>26.522018255578097</v>
      </c>
      <c r="AG77">
        <v>27.215032000000001</v>
      </c>
      <c r="AH77">
        <v>59.792342977824688</v>
      </c>
      <c r="AI77">
        <v>20.879508248232518</v>
      </c>
      <c r="AJ77">
        <v>0</v>
      </c>
      <c r="AK77">
        <v>21.953390070921991</v>
      </c>
      <c r="AL77">
        <v>18.509284853700514</v>
      </c>
      <c r="AM77">
        <v>5.1118199549887473</v>
      </c>
      <c r="AN77">
        <v>0</v>
      </c>
      <c r="AO77">
        <v>3.6102240000000005</v>
      </c>
      <c r="AP77">
        <v>5.5119600000000002</v>
      </c>
      <c r="AQ77">
        <v>41.853882539682544</v>
      </c>
      <c r="AR77">
        <v>21.640419384057964</v>
      </c>
      <c r="AS77">
        <v>3.7287332738626229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961.59599152438557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247.19</v>
      </c>
      <c r="L78">
        <v>6.0197372899847261</v>
      </c>
      <c r="M78">
        <v>30.93</v>
      </c>
      <c r="N78">
        <v>50.599999999999994</v>
      </c>
      <c r="O78">
        <v>71.47</v>
      </c>
      <c r="P78">
        <v>24.44</v>
      </c>
      <c r="Q78">
        <v>8.76</v>
      </c>
      <c r="R78">
        <v>18.060000000000002</v>
      </c>
      <c r="S78">
        <v>0</v>
      </c>
      <c r="T78">
        <v>0</v>
      </c>
      <c r="U78">
        <v>61.74</v>
      </c>
      <c r="V78">
        <v>8.8699999999999992</v>
      </c>
      <c r="W78">
        <v>19.14</v>
      </c>
      <c r="X78">
        <v>64.035549068668331</v>
      </c>
      <c r="Y78">
        <v>0</v>
      </c>
      <c r="Z78">
        <v>8.335670909090906</v>
      </c>
      <c r="AA78">
        <v>17.960544303797473</v>
      </c>
      <c r="AB78">
        <v>17.377552888222052</v>
      </c>
      <c r="AC78">
        <v>13.022809015234802</v>
      </c>
      <c r="AD78">
        <v>16.040048448145349</v>
      </c>
      <c r="AE78">
        <v>21.275464042392127</v>
      </c>
      <c r="AF78">
        <v>26.522018255578097</v>
      </c>
      <c r="AG78">
        <v>27.215032000000001</v>
      </c>
      <c r="AH78">
        <v>59.792342977824688</v>
      </c>
      <c r="AI78">
        <v>20.879508248232518</v>
      </c>
      <c r="AJ78">
        <v>0</v>
      </c>
      <c r="AK78">
        <v>21.953390070921991</v>
      </c>
      <c r="AL78">
        <v>18.509284853700514</v>
      </c>
      <c r="AM78">
        <v>5.1118199549887473</v>
      </c>
      <c r="AN78">
        <v>0</v>
      </c>
      <c r="AO78">
        <v>3.6673199999999997</v>
      </c>
      <c r="AP78">
        <v>5.5119600000000002</v>
      </c>
      <c r="AQ78">
        <v>41.853882539682544</v>
      </c>
      <c r="AR78">
        <v>4.7040570652173894</v>
      </c>
      <c r="AS78">
        <v>3.7287332738626229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944.716725205545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247.19</v>
      </c>
      <c r="L79">
        <v>6.0197372899847261</v>
      </c>
      <c r="M79">
        <v>30.93</v>
      </c>
      <c r="N79">
        <v>50.599999999999994</v>
      </c>
      <c r="O79">
        <v>71.47</v>
      </c>
      <c r="P79">
        <v>24.44</v>
      </c>
      <c r="Q79">
        <v>8.76</v>
      </c>
      <c r="R79">
        <v>18.060000000000002</v>
      </c>
      <c r="S79">
        <v>0</v>
      </c>
      <c r="T79">
        <v>0</v>
      </c>
      <c r="U79">
        <v>59.89</v>
      </c>
      <c r="V79">
        <v>8.8699999999999992</v>
      </c>
      <c r="W79">
        <v>19.14</v>
      </c>
      <c r="X79">
        <v>63.18439176977617</v>
      </c>
      <c r="Y79">
        <v>0</v>
      </c>
      <c r="Z79">
        <v>8.335670909090906</v>
      </c>
      <c r="AA79">
        <v>17.960544303797473</v>
      </c>
      <c r="AB79">
        <v>17.377552888222052</v>
      </c>
      <c r="AC79">
        <v>13.022809015234802</v>
      </c>
      <c r="AD79">
        <v>16.040048448145349</v>
      </c>
      <c r="AE79">
        <v>21.275464042392127</v>
      </c>
      <c r="AF79">
        <v>26.522018255578097</v>
      </c>
      <c r="AG79">
        <v>27.215032000000001</v>
      </c>
      <c r="AH79">
        <v>59.792342977824688</v>
      </c>
      <c r="AI79">
        <v>20.879508248232518</v>
      </c>
      <c r="AJ79">
        <v>0</v>
      </c>
      <c r="AK79">
        <v>21.953390070921991</v>
      </c>
      <c r="AL79">
        <v>18.509284853700514</v>
      </c>
      <c r="AM79">
        <v>5.1118199549887473</v>
      </c>
      <c r="AN79">
        <v>0</v>
      </c>
      <c r="AO79">
        <v>3.7507679999999999</v>
      </c>
      <c r="AP79">
        <v>5.5119600000000002</v>
      </c>
      <c r="AQ79">
        <v>41.853882539682544</v>
      </c>
      <c r="AR79">
        <v>3.7641240942028973</v>
      </c>
      <c r="AS79">
        <v>3.7287332738626229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941.15908293563825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247.19</v>
      </c>
      <c r="L80">
        <v>6.0197372899847261</v>
      </c>
      <c r="M80">
        <v>30.93</v>
      </c>
      <c r="N80">
        <v>50.599999999999994</v>
      </c>
      <c r="O80">
        <v>71.47</v>
      </c>
      <c r="P80">
        <v>24.44</v>
      </c>
      <c r="Q80">
        <v>8.76</v>
      </c>
      <c r="R80">
        <v>18.060000000000002</v>
      </c>
      <c r="S80">
        <v>0</v>
      </c>
      <c r="T80">
        <v>0</v>
      </c>
      <c r="U80">
        <v>59.89</v>
      </c>
      <c r="V80">
        <v>8.8699999999999992</v>
      </c>
      <c r="W80">
        <v>19.14</v>
      </c>
      <c r="X80">
        <v>63.18439176977617</v>
      </c>
      <c r="Y80">
        <v>0</v>
      </c>
      <c r="Z80">
        <v>8.335670909090906</v>
      </c>
      <c r="AA80">
        <v>17.960544303797473</v>
      </c>
      <c r="AB80">
        <v>17.377552888222052</v>
      </c>
      <c r="AC80">
        <v>13.022809015234802</v>
      </c>
      <c r="AD80">
        <v>16.040048448145349</v>
      </c>
      <c r="AE80">
        <v>21.275464042392127</v>
      </c>
      <c r="AF80">
        <v>26.522018255578097</v>
      </c>
      <c r="AG80">
        <v>27.215032000000001</v>
      </c>
      <c r="AH80">
        <v>59.792342977824688</v>
      </c>
      <c r="AI80">
        <v>20.879508248232518</v>
      </c>
      <c r="AJ80">
        <v>0</v>
      </c>
      <c r="AK80">
        <v>21.953390070921991</v>
      </c>
      <c r="AL80">
        <v>18.509284853700514</v>
      </c>
      <c r="AM80">
        <v>6.7367111777944482</v>
      </c>
      <c r="AN80">
        <v>0</v>
      </c>
      <c r="AO80">
        <v>3.7946880000000003</v>
      </c>
      <c r="AP80">
        <v>5.5119600000000002</v>
      </c>
      <c r="AQ80">
        <v>41.853882539682544</v>
      </c>
      <c r="AR80">
        <v>3.7641240942028973</v>
      </c>
      <c r="AS80">
        <v>3.7287332738626229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942.82789415844388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247.19</v>
      </c>
      <c r="L81">
        <v>6.0197372899847261</v>
      </c>
      <c r="M81">
        <v>30.93</v>
      </c>
      <c r="N81">
        <v>50.599999999999994</v>
      </c>
      <c r="O81">
        <v>71.47</v>
      </c>
      <c r="P81">
        <v>24.44</v>
      </c>
      <c r="Q81">
        <v>8.76</v>
      </c>
      <c r="R81">
        <v>18.060000000000002</v>
      </c>
      <c r="S81">
        <v>0</v>
      </c>
      <c r="T81">
        <v>0</v>
      </c>
      <c r="U81">
        <v>59.89</v>
      </c>
      <c r="V81">
        <v>8.8699999999999992</v>
      </c>
      <c r="W81">
        <v>19.14</v>
      </c>
      <c r="X81">
        <v>63.18439176977617</v>
      </c>
      <c r="Y81">
        <v>0</v>
      </c>
      <c r="Z81">
        <v>8.335670909090906</v>
      </c>
      <c r="AA81">
        <v>17.960544303797473</v>
      </c>
      <c r="AB81">
        <v>17.377552888222052</v>
      </c>
      <c r="AC81">
        <v>13.022809015234802</v>
      </c>
      <c r="AD81">
        <v>16.040048448145349</v>
      </c>
      <c r="AE81">
        <v>21.275464042392127</v>
      </c>
      <c r="AF81">
        <v>26.522018255578097</v>
      </c>
      <c r="AG81">
        <v>27.215032000000001</v>
      </c>
      <c r="AH81">
        <v>59.792342977824688</v>
      </c>
      <c r="AI81">
        <v>20.879508248232518</v>
      </c>
      <c r="AJ81">
        <v>0</v>
      </c>
      <c r="AK81">
        <v>21.953390070921991</v>
      </c>
      <c r="AL81">
        <v>18.509284853700514</v>
      </c>
      <c r="AM81">
        <v>6.7367111777944482</v>
      </c>
      <c r="AN81">
        <v>0</v>
      </c>
      <c r="AO81">
        <v>3.8342160000000001</v>
      </c>
      <c r="AP81">
        <v>5.5119600000000002</v>
      </c>
      <c r="AQ81">
        <v>41.853882539682544</v>
      </c>
      <c r="AR81">
        <v>3.7641240942028973</v>
      </c>
      <c r="AS81">
        <v>3.7287332738626229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942.8674221584439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247.19</v>
      </c>
      <c r="L82">
        <v>6.0197372899847261</v>
      </c>
      <c r="M82">
        <v>30.93</v>
      </c>
      <c r="N82">
        <v>50.599999999999994</v>
      </c>
      <c r="O82">
        <v>71.47</v>
      </c>
      <c r="P82">
        <v>24.44</v>
      </c>
      <c r="Q82">
        <v>8.76</v>
      </c>
      <c r="R82">
        <v>18.060000000000002</v>
      </c>
      <c r="S82">
        <v>0</v>
      </c>
      <c r="T82">
        <v>0</v>
      </c>
      <c r="U82">
        <v>59.89</v>
      </c>
      <c r="V82">
        <v>8.8699999999999992</v>
      </c>
      <c r="W82">
        <v>19.14</v>
      </c>
      <c r="X82">
        <v>63.18439176977617</v>
      </c>
      <c r="Y82">
        <v>0</v>
      </c>
      <c r="Z82">
        <v>8.335670909090906</v>
      </c>
      <c r="AA82">
        <v>17.960544303797473</v>
      </c>
      <c r="AB82">
        <v>17.377552888222052</v>
      </c>
      <c r="AC82">
        <v>13.022809015234802</v>
      </c>
      <c r="AD82">
        <v>16.040048448145349</v>
      </c>
      <c r="AE82">
        <v>21.275464042392127</v>
      </c>
      <c r="AF82">
        <v>26.522018255578097</v>
      </c>
      <c r="AG82">
        <v>27.215032000000001</v>
      </c>
      <c r="AH82">
        <v>59.792342977824688</v>
      </c>
      <c r="AI82">
        <v>5.9643189316575009</v>
      </c>
      <c r="AJ82">
        <v>0</v>
      </c>
      <c r="AK82">
        <v>21.953390070921991</v>
      </c>
      <c r="AL82">
        <v>18.509284853700514</v>
      </c>
      <c r="AM82">
        <v>6.7367111777944482</v>
      </c>
      <c r="AN82">
        <v>0</v>
      </c>
      <c r="AO82">
        <v>3.9835440000000006</v>
      </c>
      <c r="AP82">
        <v>5.5119600000000002</v>
      </c>
      <c r="AQ82">
        <v>41.853882539682544</v>
      </c>
      <c r="AR82">
        <v>3.7641240942028973</v>
      </c>
      <c r="AS82">
        <v>3.7287332738626229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928.10156084186906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247.19</v>
      </c>
      <c r="L83">
        <v>6.0197372899847261</v>
      </c>
      <c r="M83">
        <v>30.93</v>
      </c>
      <c r="N83">
        <v>50.599999999999994</v>
      </c>
      <c r="O83">
        <v>71.47</v>
      </c>
      <c r="P83">
        <v>24.44</v>
      </c>
      <c r="Q83">
        <v>8.76</v>
      </c>
      <c r="R83">
        <v>18.060000000000002</v>
      </c>
      <c r="S83">
        <v>0</v>
      </c>
      <c r="T83">
        <v>0</v>
      </c>
      <c r="U83">
        <v>59.89</v>
      </c>
      <c r="V83">
        <v>8.8699999999999992</v>
      </c>
      <c r="W83">
        <v>19.14</v>
      </c>
      <c r="X83">
        <v>63.18439176977617</v>
      </c>
      <c r="Y83">
        <v>0</v>
      </c>
      <c r="Z83">
        <v>8.335670909090906</v>
      </c>
      <c r="AA83">
        <v>17.960544303797473</v>
      </c>
      <c r="AB83">
        <v>17.377552888222052</v>
      </c>
      <c r="AC83">
        <v>13.022809015234802</v>
      </c>
      <c r="AD83">
        <v>16.040048448145349</v>
      </c>
      <c r="AE83">
        <v>21.275464042392127</v>
      </c>
      <c r="AF83">
        <v>26.522018255578097</v>
      </c>
      <c r="AG83">
        <v>27.215032000000001</v>
      </c>
      <c r="AH83">
        <v>59.792342977824688</v>
      </c>
      <c r="AI83">
        <v>1.0848208955223879</v>
      </c>
      <c r="AJ83">
        <v>0</v>
      </c>
      <c r="AK83">
        <v>21.953390070921991</v>
      </c>
      <c r="AL83">
        <v>29.438790017211701</v>
      </c>
      <c r="AM83">
        <v>5.1118199549887473</v>
      </c>
      <c r="AN83">
        <v>0</v>
      </c>
      <c r="AO83">
        <v>4.159224</v>
      </c>
      <c r="AP83">
        <v>5.5119600000000002</v>
      </c>
      <c r="AQ83">
        <v>41.853882539682544</v>
      </c>
      <c r="AR83">
        <v>7.0538894927536191</v>
      </c>
      <c r="AS83">
        <v>3.7287332738626229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935.99212214499005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247.19</v>
      </c>
      <c r="L84">
        <v>6.0197372899847261</v>
      </c>
      <c r="M84">
        <v>30.93</v>
      </c>
      <c r="N84">
        <v>50.599999999999994</v>
      </c>
      <c r="O84">
        <v>71.47</v>
      </c>
      <c r="P84">
        <v>24.44</v>
      </c>
      <c r="Q84">
        <v>8.76</v>
      </c>
      <c r="R84">
        <v>18.060000000000002</v>
      </c>
      <c r="S84">
        <v>0</v>
      </c>
      <c r="T84">
        <v>0</v>
      </c>
      <c r="U84">
        <v>59.89</v>
      </c>
      <c r="V84">
        <v>8.8699999999999992</v>
      </c>
      <c r="W84">
        <v>19.14</v>
      </c>
      <c r="X84">
        <v>63.18439176977617</v>
      </c>
      <c r="Y84">
        <v>0</v>
      </c>
      <c r="Z84">
        <v>2.7800209090909083</v>
      </c>
      <c r="AA84">
        <v>11.973696202531649</v>
      </c>
      <c r="AB84">
        <v>10.790156039009752</v>
      </c>
      <c r="AC84">
        <v>8.2485110727187063</v>
      </c>
      <c r="AD84">
        <v>11.709411052233158</v>
      </c>
      <c r="AE84">
        <v>21.060249810749436</v>
      </c>
      <c r="AF84">
        <v>13.261009127789048</v>
      </c>
      <c r="AG84">
        <v>27.215032000000001</v>
      </c>
      <c r="AH84">
        <v>49.826952481520586</v>
      </c>
      <c r="AI84">
        <v>0</v>
      </c>
      <c r="AJ84">
        <v>0</v>
      </c>
      <c r="AK84">
        <v>21.953390070921991</v>
      </c>
      <c r="AL84">
        <v>57.452641135972456</v>
      </c>
      <c r="AM84">
        <v>3.4078799699924982</v>
      </c>
      <c r="AN84">
        <v>0</v>
      </c>
      <c r="AO84">
        <v>4.2075360000000002</v>
      </c>
      <c r="AP84">
        <v>4.9146480000000006</v>
      </c>
      <c r="AQ84">
        <v>41.853882539682544</v>
      </c>
      <c r="AR84">
        <v>7.0538894927536191</v>
      </c>
      <c r="AS84">
        <v>3.7287332738626229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909.99176823858977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247.19</v>
      </c>
      <c r="L85">
        <v>6.0197372899847261</v>
      </c>
      <c r="M85">
        <v>30.93</v>
      </c>
      <c r="N85">
        <v>50.599999999999994</v>
      </c>
      <c r="O85">
        <v>71.47</v>
      </c>
      <c r="P85">
        <v>24.44</v>
      </c>
      <c r="Q85">
        <v>8.76</v>
      </c>
      <c r="R85">
        <v>15.49</v>
      </c>
      <c r="S85">
        <v>0</v>
      </c>
      <c r="T85">
        <v>0</v>
      </c>
      <c r="U85">
        <v>59.89</v>
      </c>
      <c r="V85">
        <v>8.8699999999999992</v>
      </c>
      <c r="W85">
        <v>19.14</v>
      </c>
      <c r="X85">
        <v>63.18439176977617</v>
      </c>
      <c r="Y85">
        <v>0</v>
      </c>
      <c r="Z85">
        <v>2.7800209090909083</v>
      </c>
      <c r="AA85">
        <v>11.973696202531649</v>
      </c>
      <c r="AB85">
        <v>10.790156039009752</v>
      </c>
      <c r="AC85">
        <v>8.2485110727187063</v>
      </c>
      <c r="AD85">
        <v>11.709411052233158</v>
      </c>
      <c r="AE85">
        <v>21.060249810749436</v>
      </c>
      <c r="AF85">
        <v>5.961561866125761</v>
      </c>
      <c r="AG85">
        <v>27.215032000000001</v>
      </c>
      <c r="AH85">
        <v>39.861561985216468</v>
      </c>
      <c r="AI85">
        <v>0</v>
      </c>
      <c r="AJ85">
        <v>0</v>
      </c>
      <c r="AK85">
        <v>21.953390070921991</v>
      </c>
      <c r="AL85">
        <v>57.452641135972456</v>
      </c>
      <c r="AM85">
        <v>3.4078799699924982</v>
      </c>
      <c r="AN85">
        <v>0</v>
      </c>
      <c r="AO85">
        <v>4.3349039999999999</v>
      </c>
      <c r="AP85">
        <v>4.9146480000000006</v>
      </c>
      <c r="AQ85">
        <v>41.853882539682544</v>
      </c>
      <c r="AR85">
        <v>21.640419384057964</v>
      </c>
      <c r="AS85">
        <v>3.7287332738626229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904.87082837192679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247.19</v>
      </c>
      <c r="L86">
        <v>6.0197372899847261</v>
      </c>
      <c r="M86">
        <v>30.93</v>
      </c>
      <c r="N86">
        <v>50.599999999999994</v>
      </c>
      <c r="O86">
        <v>71.47</v>
      </c>
      <c r="P86">
        <v>24.44</v>
      </c>
      <c r="Q86">
        <v>8.76</v>
      </c>
      <c r="R86">
        <v>14.3</v>
      </c>
      <c r="S86">
        <v>0</v>
      </c>
      <c r="T86">
        <v>0</v>
      </c>
      <c r="U86">
        <v>59.89</v>
      </c>
      <c r="V86">
        <v>8.8699999999999992</v>
      </c>
      <c r="W86">
        <v>19.14</v>
      </c>
      <c r="X86">
        <v>63.18439176977617</v>
      </c>
      <c r="Y86">
        <v>0</v>
      </c>
      <c r="Z86">
        <v>2.7800209090909083</v>
      </c>
      <c r="AA86">
        <v>11.973696202531649</v>
      </c>
      <c r="AB86">
        <v>10.790156039009752</v>
      </c>
      <c r="AC86">
        <v>8.2485110727187063</v>
      </c>
      <c r="AD86">
        <v>11.709411052233158</v>
      </c>
      <c r="AE86">
        <v>21.060249810749436</v>
      </c>
      <c r="AF86">
        <v>5.961561866125761</v>
      </c>
      <c r="AG86">
        <v>27.215032000000001</v>
      </c>
      <c r="AH86">
        <v>39.861561985216468</v>
      </c>
      <c r="AI86">
        <v>0</v>
      </c>
      <c r="AJ86">
        <v>0</v>
      </c>
      <c r="AK86">
        <v>21.953390070921991</v>
      </c>
      <c r="AL86">
        <v>57.452641135972456</v>
      </c>
      <c r="AM86">
        <v>3.4078799699924982</v>
      </c>
      <c r="AN86">
        <v>0</v>
      </c>
      <c r="AO86">
        <v>4.3700399999999995</v>
      </c>
      <c r="AP86">
        <v>4.9146480000000006</v>
      </c>
      <c r="AQ86">
        <v>41.853882539682544</v>
      </c>
      <c r="AR86">
        <v>21.640419384057964</v>
      </c>
      <c r="AS86">
        <v>3.7287332738626229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903.7159643719267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247.19</v>
      </c>
      <c r="L87">
        <v>6.0197372899847261</v>
      </c>
      <c r="M87">
        <v>30.93</v>
      </c>
      <c r="N87">
        <v>50.599999999999994</v>
      </c>
      <c r="O87">
        <v>71.47</v>
      </c>
      <c r="P87">
        <v>24.44</v>
      </c>
      <c r="Q87">
        <v>8.76</v>
      </c>
      <c r="R87">
        <v>14.3</v>
      </c>
      <c r="S87">
        <v>0</v>
      </c>
      <c r="T87">
        <v>0</v>
      </c>
      <c r="U87">
        <v>59.89</v>
      </c>
      <c r="V87">
        <v>8.8699999999999992</v>
      </c>
      <c r="W87">
        <v>19.14</v>
      </c>
      <c r="X87">
        <v>63.18439176977617</v>
      </c>
      <c r="Y87">
        <v>0</v>
      </c>
      <c r="Z87">
        <v>2.7800209090909083</v>
      </c>
      <c r="AA87">
        <v>11.973696202531649</v>
      </c>
      <c r="AB87">
        <v>10.790156039009752</v>
      </c>
      <c r="AC87">
        <v>8.2485110727187063</v>
      </c>
      <c r="AD87">
        <v>7.7652808478425444</v>
      </c>
      <c r="AE87">
        <v>21.060249810749436</v>
      </c>
      <c r="AF87">
        <v>5.961561866125761</v>
      </c>
      <c r="AG87">
        <v>27.215032000000001</v>
      </c>
      <c r="AH87">
        <v>39.861561985216468</v>
      </c>
      <c r="AI87">
        <v>0</v>
      </c>
      <c r="AJ87">
        <v>0</v>
      </c>
      <c r="AK87">
        <v>21.953390070921991</v>
      </c>
      <c r="AL87">
        <v>57.452641135972456</v>
      </c>
      <c r="AM87">
        <v>3.4078799699924982</v>
      </c>
      <c r="AN87">
        <v>0</v>
      </c>
      <c r="AO87">
        <v>4.4095680000000002</v>
      </c>
      <c r="AP87">
        <v>4.9146480000000006</v>
      </c>
      <c r="AQ87">
        <v>41.853882539682544</v>
      </c>
      <c r="AR87">
        <v>5.6439900362318811</v>
      </c>
      <c r="AS87">
        <v>3.7287332738626229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883.81493281971007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247.19</v>
      </c>
      <c r="L88">
        <v>6.0197372899847261</v>
      </c>
      <c r="M88">
        <v>30.93</v>
      </c>
      <c r="N88">
        <v>50.599999999999994</v>
      </c>
      <c r="O88">
        <v>71.47</v>
      </c>
      <c r="P88">
        <v>24.44</v>
      </c>
      <c r="Q88">
        <v>8.76</v>
      </c>
      <c r="R88">
        <v>14.3</v>
      </c>
      <c r="S88">
        <v>0</v>
      </c>
      <c r="T88">
        <v>0</v>
      </c>
      <c r="U88">
        <v>59.89</v>
      </c>
      <c r="V88">
        <v>8.8699999999999992</v>
      </c>
      <c r="W88">
        <v>19.14</v>
      </c>
      <c r="X88">
        <v>63.18439176977617</v>
      </c>
      <c r="Y88">
        <v>0</v>
      </c>
      <c r="Z88">
        <v>2.7800209090909083</v>
      </c>
      <c r="AA88">
        <v>11.973696202531649</v>
      </c>
      <c r="AB88">
        <v>5.1118199549887464</v>
      </c>
      <c r="AC88">
        <v>4.1242555363593532</v>
      </c>
      <c r="AD88">
        <v>7.7652808478425444</v>
      </c>
      <c r="AE88">
        <v>21.060249810749436</v>
      </c>
      <c r="AF88">
        <v>5.961561866125761</v>
      </c>
      <c r="AG88">
        <v>27.215032000000001</v>
      </c>
      <c r="AH88">
        <v>39.861561985216468</v>
      </c>
      <c r="AI88">
        <v>0</v>
      </c>
      <c r="AJ88">
        <v>0</v>
      </c>
      <c r="AK88">
        <v>21.953390070921991</v>
      </c>
      <c r="AL88">
        <v>20.187877796901891</v>
      </c>
      <c r="AM88">
        <v>3.4078799699924982</v>
      </c>
      <c r="AN88">
        <v>0</v>
      </c>
      <c r="AO88">
        <v>4.4622720000000005</v>
      </c>
      <c r="AP88">
        <v>4.9146480000000006</v>
      </c>
      <c r="AQ88">
        <v>41.853882539682544</v>
      </c>
      <c r="AR88">
        <v>4.7040570652173894</v>
      </c>
      <c r="AS88">
        <v>3.7287332738626229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835.86034888924462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247.19</v>
      </c>
      <c r="L89">
        <v>6.0197372899847261</v>
      </c>
      <c r="M89">
        <v>30.93</v>
      </c>
      <c r="N89">
        <v>50.599999999999994</v>
      </c>
      <c r="O89">
        <v>71.47</v>
      </c>
      <c r="P89">
        <v>24.44</v>
      </c>
      <c r="Q89">
        <v>8.76</v>
      </c>
      <c r="R89">
        <v>14.3</v>
      </c>
      <c r="S89">
        <v>0</v>
      </c>
      <c r="T89">
        <v>0</v>
      </c>
      <c r="U89">
        <v>59.89</v>
      </c>
      <c r="V89">
        <v>8.8699999999999992</v>
      </c>
      <c r="W89">
        <v>19.14</v>
      </c>
      <c r="X89">
        <v>63.18439176977617</v>
      </c>
      <c r="Y89">
        <v>0</v>
      </c>
      <c r="Z89">
        <v>2.7800209090909083</v>
      </c>
      <c r="AA89">
        <v>11.973696202531649</v>
      </c>
      <c r="AB89">
        <v>5.1118199549887464</v>
      </c>
      <c r="AC89">
        <v>4.1242555363593532</v>
      </c>
      <c r="AD89">
        <v>7.7652808478425444</v>
      </c>
      <c r="AE89">
        <v>21.060249810749436</v>
      </c>
      <c r="AF89">
        <v>5.961561866125761</v>
      </c>
      <c r="AG89">
        <v>27.215032000000001</v>
      </c>
      <c r="AH89">
        <v>39.861561985216468</v>
      </c>
      <c r="AI89">
        <v>0</v>
      </c>
      <c r="AJ89">
        <v>0</v>
      </c>
      <c r="AK89">
        <v>21.953390070921991</v>
      </c>
      <c r="AL89">
        <v>18.919607573149737</v>
      </c>
      <c r="AM89">
        <v>3.4078799699924982</v>
      </c>
      <c r="AN89">
        <v>0</v>
      </c>
      <c r="AO89">
        <v>4.5193680000000001</v>
      </c>
      <c r="AP89">
        <v>4.9146480000000006</v>
      </c>
      <c r="AQ89">
        <v>41.853882539682544</v>
      </c>
      <c r="AR89">
        <v>4.7040570652173894</v>
      </c>
      <c r="AS89">
        <v>3.7287332738626229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834.64917466549241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247.19</v>
      </c>
      <c r="L90">
        <v>6.0197372899847261</v>
      </c>
      <c r="M90">
        <v>30.93</v>
      </c>
      <c r="N90">
        <v>50.599999999999994</v>
      </c>
      <c r="O90">
        <v>71.47</v>
      </c>
      <c r="P90">
        <v>24.44</v>
      </c>
      <c r="Q90">
        <v>8.76</v>
      </c>
      <c r="R90">
        <v>14.3</v>
      </c>
      <c r="S90">
        <v>0</v>
      </c>
      <c r="T90">
        <v>0</v>
      </c>
      <c r="U90">
        <v>59.89</v>
      </c>
      <c r="V90">
        <v>8.8699999999999992</v>
      </c>
      <c r="W90">
        <v>19.14</v>
      </c>
      <c r="X90">
        <v>63.18439176977617</v>
      </c>
      <c r="Y90">
        <v>0</v>
      </c>
      <c r="Z90">
        <v>2.7800209090909083</v>
      </c>
      <c r="AA90">
        <v>11.973696202531649</v>
      </c>
      <c r="AB90">
        <v>5.1118199549887464</v>
      </c>
      <c r="AC90">
        <v>4.1242555363593532</v>
      </c>
      <c r="AD90">
        <v>7.7652808478425444</v>
      </c>
      <c r="AE90">
        <v>21.060249810749436</v>
      </c>
      <c r="AF90">
        <v>5.961561866125761</v>
      </c>
      <c r="AG90">
        <v>27.215032000000001</v>
      </c>
      <c r="AH90">
        <v>39.861561985216468</v>
      </c>
      <c r="AI90">
        <v>0</v>
      </c>
      <c r="AJ90">
        <v>0</v>
      </c>
      <c r="AK90">
        <v>21.953390070921991</v>
      </c>
      <c r="AL90">
        <v>18.919607573149737</v>
      </c>
      <c r="AM90">
        <v>3.4078799699924982</v>
      </c>
      <c r="AN90">
        <v>0</v>
      </c>
      <c r="AO90">
        <v>4.5720720000000004</v>
      </c>
      <c r="AP90">
        <v>4.9146480000000006</v>
      </c>
      <c r="AQ90">
        <v>41.853882539682544</v>
      </c>
      <c r="AR90">
        <v>4.7040570652173894</v>
      </c>
      <c r="AS90">
        <v>3.7287332738626229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834.70187866549247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247.19</v>
      </c>
      <c r="L91">
        <v>6.0197372899847261</v>
      </c>
      <c r="M91">
        <v>30.93</v>
      </c>
      <c r="N91">
        <v>50.599999999999994</v>
      </c>
      <c r="O91">
        <v>71.47</v>
      </c>
      <c r="P91">
        <v>24.44</v>
      </c>
      <c r="Q91">
        <v>8.76</v>
      </c>
      <c r="R91">
        <v>14.3</v>
      </c>
      <c r="S91">
        <v>0</v>
      </c>
      <c r="T91">
        <v>0</v>
      </c>
      <c r="U91">
        <v>59.89</v>
      </c>
      <c r="V91">
        <v>8.8699999999999992</v>
      </c>
      <c r="W91">
        <v>19.14</v>
      </c>
      <c r="X91">
        <v>63.18439176977617</v>
      </c>
      <c r="Y91">
        <v>0</v>
      </c>
      <c r="Z91">
        <v>0</v>
      </c>
      <c r="AA91">
        <v>17.960544303797473</v>
      </c>
      <c r="AB91">
        <v>5.1118199549887464</v>
      </c>
      <c r="AC91">
        <v>4.1242555363593532</v>
      </c>
      <c r="AD91">
        <v>7.7652808478425444</v>
      </c>
      <c r="AE91">
        <v>21.060249810749436</v>
      </c>
      <c r="AF91">
        <v>5.961561866125761</v>
      </c>
      <c r="AG91">
        <v>27.215032000000001</v>
      </c>
      <c r="AH91">
        <v>39.861561985216468</v>
      </c>
      <c r="AI91">
        <v>0</v>
      </c>
      <c r="AJ91">
        <v>0</v>
      </c>
      <c r="AK91">
        <v>21.953390070921991</v>
      </c>
      <c r="AL91">
        <v>18.919607573149737</v>
      </c>
      <c r="AM91">
        <v>3.4078799699924982</v>
      </c>
      <c r="AN91">
        <v>0</v>
      </c>
      <c r="AO91">
        <v>4.6467360000000006</v>
      </c>
      <c r="AP91">
        <v>4.9146480000000006</v>
      </c>
      <c r="AQ91">
        <v>41.853882539682544</v>
      </c>
      <c r="AR91">
        <v>4.7040570652173894</v>
      </c>
      <c r="AS91">
        <v>3.7287332738626229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837.98336985766741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247.19</v>
      </c>
      <c r="L92">
        <v>6.0197372899847261</v>
      </c>
      <c r="M92">
        <v>30.93</v>
      </c>
      <c r="N92">
        <v>50.599999999999994</v>
      </c>
      <c r="O92">
        <v>71.47</v>
      </c>
      <c r="P92">
        <v>24.44</v>
      </c>
      <c r="Q92">
        <v>8.76</v>
      </c>
      <c r="R92">
        <v>14.3</v>
      </c>
      <c r="S92">
        <v>0</v>
      </c>
      <c r="T92">
        <v>0</v>
      </c>
      <c r="U92">
        <v>59.89</v>
      </c>
      <c r="V92">
        <v>8.8699999999999992</v>
      </c>
      <c r="W92">
        <v>19.14</v>
      </c>
      <c r="X92">
        <v>63.18439176977617</v>
      </c>
      <c r="Y92">
        <v>0</v>
      </c>
      <c r="Z92">
        <v>0</v>
      </c>
      <c r="AA92">
        <v>17.960544303797473</v>
      </c>
      <c r="AB92">
        <v>5.1118199549887464</v>
      </c>
      <c r="AC92">
        <v>4.1242555363593532</v>
      </c>
      <c r="AD92">
        <v>7.7652808478425444</v>
      </c>
      <c r="AE92">
        <v>21.060249810749436</v>
      </c>
      <c r="AF92">
        <v>5.961561866125761</v>
      </c>
      <c r="AG92">
        <v>27.215032000000001</v>
      </c>
      <c r="AH92">
        <v>29.896171488912344</v>
      </c>
      <c r="AI92">
        <v>0</v>
      </c>
      <c r="AJ92">
        <v>0</v>
      </c>
      <c r="AK92">
        <v>21.953390070921991</v>
      </c>
      <c r="AL92">
        <v>18.919607573149737</v>
      </c>
      <c r="AM92">
        <v>3.4078799699924982</v>
      </c>
      <c r="AN92">
        <v>0</v>
      </c>
      <c r="AO92">
        <v>4.6599120000000003</v>
      </c>
      <c r="AP92">
        <v>4.9146480000000006</v>
      </c>
      <c r="AQ92">
        <v>41.853882539682544</v>
      </c>
      <c r="AR92">
        <v>7.0538894927536191</v>
      </c>
      <c r="AS92">
        <v>3.7287332738626229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830.38098778889946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247.19</v>
      </c>
      <c r="L93">
        <v>6.0197372899847261</v>
      </c>
      <c r="M93">
        <v>30.93</v>
      </c>
      <c r="N93">
        <v>50.599999999999994</v>
      </c>
      <c r="O93">
        <v>71.47</v>
      </c>
      <c r="P93">
        <v>24.44</v>
      </c>
      <c r="Q93">
        <v>8.76</v>
      </c>
      <c r="R93">
        <v>14.3</v>
      </c>
      <c r="S93">
        <v>0</v>
      </c>
      <c r="T93">
        <v>0</v>
      </c>
      <c r="U93">
        <v>59.89</v>
      </c>
      <c r="V93">
        <v>8.8699999999999992</v>
      </c>
      <c r="W93">
        <v>19.14</v>
      </c>
      <c r="X93">
        <v>63.18439176977617</v>
      </c>
      <c r="Y93">
        <v>0</v>
      </c>
      <c r="Z93">
        <v>0</v>
      </c>
      <c r="AA93">
        <v>17.960544303797473</v>
      </c>
      <c r="AB93">
        <v>5.1118199549887464</v>
      </c>
      <c r="AC93">
        <v>4.1242555363593532</v>
      </c>
      <c r="AD93">
        <v>7.7652808478425444</v>
      </c>
      <c r="AE93">
        <v>21.060249810749436</v>
      </c>
      <c r="AF93">
        <v>5.961561866125761</v>
      </c>
      <c r="AG93">
        <v>27.215032000000001</v>
      </c>
      <c r="AH93">
        <v>29.896171488912344</v>
      </c>
      <c r="AI93">
        <v>0</v>
      </c>
      <c r="AJ93">
        <v>0</v>
      </c>
      <c r="AK93">
        <v>21.953390070921991</v>
      </c>
      <c r="AL93">
        <v>18.919607573149737</v>
      </c>
      <c r="AM93">
        <v>3.4078799699924982</v>
      </c>
      <c r="AN93">
        <v>0</v>
      </c>
      <c r="AO93">
        <v>4.6862639999999995</v>
      </c>
      <c r="AP93">
        <v>4.9146480000000006</v>
      </c>
      <c r="AQ93">
        <v>41.853882539682544</v>
      </c>
      <c r="AR93">
        <v>7.0538894927536191</v>
      </c>
      <c r="AS93">
        <v>3.7287332738626229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830.40733978889955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247.19</v>
      </c>
      <c r="L94">
        <v>6.0197372899847261</v>
      </c>
      <c r="M94">
        <v>30.93</v>
      </c>
      <c r="N94">
        <v>50.599999999999994</v>
      </c>
      <c r="O94">
        <v>71.47</v>
      </c>
      <c r="P94">
        <v>24.44</v>
      </c>
      <c r="Q94">
        <v>8.76</v>
      </c>
      <c r="R94">
        <v>14.3</v>
      </c>
      <c r="S94">
        <v>0</v>
      </c>
      <c r="T94">
        <v>0</v>
      </c>
      <c r="U94">
        <v>59.89</v>
      </c>
      <c r="V94">
        <v>8.8699999999999992</v>
      </c>
      <c r="W94">
        <v>19.14</v>
      </c>
      <c r="X94">
        <v>63.18439176977617</v>
      </c>
      <c r="Y94">
        <v>0</v>
      </c>
      <c r="Z94">
        <v>0</v>
      </c>
      <c r="AA94">
        <v>17.960544303797473</v>
      </c>
      <c r="AB94">
        <v>5.1118199549887464</v>
      </c>
      <c r="AC94">
        <v>4.1242555363593532</v>
      </c>
      <c r="AD94">
        <v>7.7652808478425444</v>
      </c>
      <c r="AE94">
        <v>21.060249810749436</v>
      </c>
      <c r="AF94">
        <v>5.961561866125761</v>
      </c>
      <c r="AG94">
        <v>27.215032000000001</v>
      </c>
      <c r="AH94">
        <v>29.896171488912344</v>
      </c>
      <c r="AI94">
        <v>0</v>
      </c>
      <c r="AJ94">
        <v>0</v>
      </c>
      <c r="AK94">
        <v>21.953390070921991</v>
      </c>
      <c r="AL94">
        <v>18.919607573149737</v>
      </c>
      <c r="AM94">
        <v>3.4078799699924982</v>
      </c>
      <c r="AN94">
        <v>0</v>
      </c>
      <c r="AO94">
        <v>4.6599120000000003</v>
      </c>
      <c r="AP94">
        <v>4.9146480000000006</v>
      </c>
      <c r="AQ94">
        <v>41.853882539682544</v>
      </c>
      <c r="AR94">
        <v>7.0538894927536191</v>
      </c>
      <c r="AS94">
        <v>3.7287332738626229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830.38098778889946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218.27</v>
      </c>
      <c r="L95">
        <v>6.0197372899847261</v>
      </c>
      <c r="M95">
        <v>30.93</v>
      </c>
      <c r="N95">
        <v>50.599999999999994</v>
      </c>
      <c r="O95">
        <v>71.47</v>
      </c>
      <c r="P95">
        <v>24.44</v>
      </c>
      <c r="Q95">
        <v>8.76</v>
      </c>
      <c r="R95">
        <v>14.3</v>
      </c>
      <c r="S95">
        <v>0</v>
      </c>
      <c r="T95">
        <v>0</v>
      </c>
      <c r="U95">
        <v>49.37</v>
      </c>
      <c r="V95">
        <v>8.8699999999999992</v>
      </c>
      <c r="W95">
        <v>19.14</v>
      </c>
      <c r="X95">
        <v>63.18439176977617</v>
      </c>
      <c r="Y95">
        <v>0</v>
      </c>
      <c r="Z95">
        <v>0</v>
      </c>
      <c r="AA95">
        <v>11.973696202531649</v>
      </c>
      <c r="AB95">
        <v>5.1118199549887464</v>
      </c>
      <c r="AC95">
        <v>4.1242555363593532</v>
      </c>
      <c r="AD95">
        <v>7.7652808478425444</v>
      </c>
      <c r="AE95">
        <v>21.060249810749436</v>
      </c>
      <c r="AF95">
        <v>5.961561866125761</v>
      </c>
      <c r="AG95">
        <v>27.215032000000001</v>
      </c>
      <c r="AH95">
        <v>29.896171488912344</v>
      </c>
      <c r="AI95">
        <v>0</v>
      </c>
      <c r="AJ95">
        <v>0</v>
      </c>
      <c r="AK95">
        <v>21.953390070921991</v>
      </c>
      <c r="AL95">
        <v>18.919607573149737</v>
      </c>
      <c r="AM95">
        <v>0</v>
      </c>
      <c r="AN95">
        <v>0</v>
      </c>
      <c r="AO95">
        <v>4.6862639999999995</v>
      </c>
      <c r="AP95">
        <v>4.9146480000000006</v>
      </c>
      <c r="AQ95">
        <v>41.853882539682544</v>
      </c>
      <c r="AR95">
        <v>7.0538894927536191</v>
      </c>
      <c r="AS95">
        <v>3.7287332738626229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781.57261171764117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194.02</v>
      </c>
      <c r="L96">
        <v>6.0197372899847261</v>
      </c>
      <c r="M96">
        <v>30.93</v>
      </c>
      <c r="N96">
        <v>50.599999999999994</v>
      </c>
      <c r="O96">
        <v>71.47</v>
      </c>
      <c r="P96">
        <v>24.44</v>
      </c>
      <c r="Q96">
        <v>8.76</v>
      </c>
      <c r="R96">
        <v>14.3</v>
      </c>
      <c r="S96">
        <v>0</v>
      </c>
      <c r="T96">
        <v>0</v>
      </c>
      <c r="U96">
        <v>49.37</v>
      </c>
      <c r="V96">
        <v>8.8699999999999992</v>
      </c>
      <c r="W96">
        <v>19.14</v>
      </c>
      <c r="X96">
        <v>63.18439176977617</v>
      </c>
      <c r="Y96">
        <v>0</v>
      </c>
      <c r="Z96">
        <v>0</v>
      </c>
      <c r="AA96">
        <v>5.9868481012658243</v>
      </c>
      <c r="AB96">
        <v>5.1118199549887464</v>
      </c>
      <c r="AC96">
        <v>4.1242555363593532</v>
      </c>
      <c r="AD96">
        <v>7.7652808478425444</v>
      </c>
      <c r="AE96">
        <v>21.060249810749436</v>
      </c>
      <c r="AF96">
        <v>5.961561866125761</v>
      </c>
      <c r="AG96">
        <v>27.215032000000001</v>
      </c>
      <c r="AH96">
        <v>29.896171488912344</v>
      </c>
      <c r="AI96">
        <v>0</v>
      </c>
      <c r="AJ96">
        <v>0</v>
      </c>
      <c r="AK96">
        <v>21.953390070921991</v>
      </c>
      <c r="AL96">
        <v>18.919607573149737</v>
      </c>
      <c r="AM96">
        <v>0</v>
      </c>
      <c r="AN96">
        <v>0</v>
      </c>
      <c r="AO96">
        <v>4.7082240000000004</v>
      </c>
      <c r="AP96">
        <v>4.9146480000000006</v>
      </c>
      <c r="AQ96">
        <v>41.853882539682544</v>
      </c>
      <c r="AR96">
        <v>4.7040570652173894</v>
      </c>
      <c r="AS96">
        <v>3.7287332738626229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749.00789118883915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169.77</v>
      </c>
      <c r="L97">
        <v>6.0197372899847261</v>
      </c>
      <c r="M97">
        <v>30.93</v>
      </c>
      <c r="N97">
        <v>50.599999999999994</v>
      </c>
      <c r="O97">
        <v>71.47</v>
      </c>
      <c r="P97">
        <v>24.44</v>
      </c>
      <c r="Q97">
        <v>8.76</v>
      </c>
      <c r="R97">
        <v>14.3</v>
      </c>
      <c r="S97">
        <v>0</v>
      </c>
      <c r="T97">
        <v>0</v>
      </c>
      <c r="U97">
        <v>49.37</v>
      </c>
      <c r="V97">
        <v>8.8699999999999992</v>
      </c>
      <c r="W97">
        <v>19.14</v>
      </c>
      <c r="X97">
        <v>63.18439176977617</v>
      </c>
      <c r="Y97">
        <v>0</v>
      </c>
      <c r="Z97">
        <v>0</v>
      </c>
      <c r="AA97">
        <v>5.9868481012658243</v>
      </c>
      <c r="AB97">
        <v>5.1118199549887464</v>
      </c>
      <c r="AC97">
        <v>4.1242555363593532</v>
      </c>
      <c r="AD97">
        <v>7.7652808478425444</v>
      </c>
      <c r="AE97">
        <v>21.060249810749436</v>
      </c>
      <c r="AF97">
        <v>5.961561866125761</v>
      </c>
      <c r="AG97">
        <v>27.215032000000001</v>
      </c>
      <c r="AH97">
        <v>29.896171488912344</v>
      </c>
      <c r="AI97">
        <v>0</v>
      </c>
      <c r="AJ97">
        <v>0</v>
      </c>
      <c r="AK97">
        <v>21.953390070921991</v>
      </c>
      <c r="AL97">
        <v>18.919607573149737</v>
      </c>
      <c r="AM97">
        <v>0</v>
      </c>
      <c r="AN97">
        <v>0</v>
      </c>
      <c r="AO97">
        <v>4.7214</v>
      </c>
      <c r="AP97">
        <v>4.9146480000000006</v>
      </c>
      <c r="AQ97">
        <v>41.853882539682544</v>
      </c>
      <c r="AR97">
        <v>4.7040570652173894</v>
      </c>
      <c r="AS97">
        <v>3.7287332738626229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724.7710671888392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137.75</v>
      </c>
      <c r="L98">
        <v>6.0197372899847261</v>
      </c>
      <c r="M98">
        <v>30.93</v>
      </c>
      <c r="N98">
        <v>50.599999999999994</v>
      </c>
      <c r="O98">
        <v>71.47</v>
      </c>
      <c r="P98">
        <v>24.44</v>
      </c>
      <c r="Q98">
        <v>8.76</v>
      </c>
      <c r="R98">
        <v>14.3</v>
      </c>
      <c r="S98">
        <v>0</v>
      </c>
      <c r="T98">
        <v>0</v>
      </c>
      <c r="U98">
        <v>49.37</v>
      </c>
      <c r="V98">
        <v>8.8699999999999992</v>
      </c>
      <c r="W98">
        <v>19.14</v>
      </c>
      <c r="X98">
        <v>63.18439176977617</v>
      </c>
      <c r="Y98">
        <v>0</v>
      </c>
      <c r="Z98">
        <v>0</v>
      </c>
      <c r="AA98">
        <v>5.9868481012658243</v>
      </c>
      <c r="AB98">
        <v>5.1118199549887464</v>
      </c>
      <c r="AC98">
        <v>4.1242555363593532</v>
      </c>
      <c r="AD98">
        <v>7.7652808478425444</v>
      </c>
      <c r="AE98">
        <v>21.060249810749436</v>
      </c>
      <c r="AF98">
        <v>5.961561866125761</v>
      </c>
      <c r="AG98">
        <v>27.215032000000001</v>
      </c>
      <c r="AH98">
        <v>29.896171488912344</v>
      </c>
      <c r="AI98">
        <v>0</v>
      </c>
      <c r="AJ98">
        <v>0</v>
      </c>
      <c r="AK98">
        <v>21.953390070921991</v>
      </c>
      <c r="AL98">
        <v>18.919607573149737</v>
      </c>
      <c r="AM98">
        <v>0</v>
      </c>
      <c r="AN98">
        <v>0</v>
      </c>
      <c r="AO98">
        <v>4.7609279999999998</v>
      </c>
      <c r="AP98">
        <v>4.9146480000000006</v>
      </c>
      <c r="AQ98">
        <v>41.853882539682544</v>
      </c>
      <c r="AR98">
        <v>4.7040570652173894</v>
      </c>
      <c r="AS98">
        <v>3.7287332738626229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692.79059518883923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4.6949600803507607</v>
      </c>
      <c r="L99">
        <f t="shared" si="2"/>
        <v>0.15551353199759174</v>
      </c>
      <c r="M99">
        <f t="shared" si="2"/>
        <v>0.74231999999999909</v>
      </c>
      <c r="N99">
        <f t="shared" si="2"/>
        <v>1.2144000000000001</v>
      </c>
      <c r="O99">
        <f t="shared" si="2"/>
        <v>1.715280000000001</v>
      </c>
      <c r="P99">
        <f t="shared" si="2"/>
        <v>0.60924000000000078</v>
      </c>
      <c r="Q99">
        <f t="shared" si="2"/>
        <v>0.20730749999999987</v>
      </c>
      <c r="R99">
        <f t="shared" si="2"/>
        <v>0.41430749999999922</v>
      </c>
      <c r="S99">
        <f t="shared" si="2"/>
        <v>0</v>
      </c>
      <c r="T99">
        <f t="shared" si="2"/>
        <v>0</v>
      </c>
      <c r="U99">
        <f t="shared" si="2"/>
        <v>1.396237722103566</v>
      </c>
      <c r="V99">
        <f t="shared" si="2"/>
        <v>0.21288000000000007</v>
      </c>
      <c r="W99">
        <f t="shared" si="2"/>
        <v>0.45936000000000093</v>
      </c>
      <c r="X99">
        <f t="shared" si="2"/>
        <v>1.4599809988842529</v>
      </c>
      <c r="Y99">
        <f t="shared" si="2"/>
        <v>0</v>
      </c>
      <c r="Z99">
        <f t="shared" si="2"/>
        <v>4.7482142272727283E-2</v>
      </c>
      <c r="AA99">
        <f t="shared" si="2"/>
        <v>0.10099347151898733</v>
      </c>
      <c r="AB99">
        <f t="shared" si="2"/>
        <v>0.11001391897974475</v>
      </c>
      <c r="AC99">
        <f t="shared" si="2"/>
        <v>9.7839068438825186E-2</v>
      </c>
      <c r="AD99">
        <f t="shared" si="2"/>
        <v>0.19488527100681285</v>
      </c>
      <c r="AE99">
        <f t="shared" si="2"/>
        <v>0.50609163815291369</v>
      </c>
      <c r="AF99">
        <f t="shared" si="2"/>
        <v>0.21438053752535491</v>
      </c>
      <c r="AG99">
        <f t="shared" si="2"/>
        <v>0.65316076800000078</v>
      </c>
      <c r="AH99">
        <f t="shared" si="2"/>
        <v>0.77738829820485877</v>
      </c>
      <c r="AI99">
        <f t="shared" si="2"/>
        <v>6.8655547525530256E-2</v>
      </c>
      <c r="AJ99">
        <f t="shared" si="2"/>
        <v>0</v>
      </c>
      <c r="AK99">
        <f t="shared" si="2"/>
        <v>0.52688136170212851</v>
      </c>
      <c r="AL99">
        <f t="shared" si="2"/>
        <v>0.72247013296041374</v>
      </c>
      <c r="AM99">
        <f t="shared" si="2"/>
        <v>2.058671305326331E-2</v>
      </c>
      <c r="AN99">
        <f t="shared" si="2"/>
        <v>0</v>
      </c>
      <c r="AO99">
        <f t="shared" si="2"/>
        <v>0.103098906</v>
      </c>
      <c r="AP99">
        <f t="shared" si="2"/>
        <v>0.12169353599999996</v>
      </c>
      <c r="AQ99">
        <f t="shared" si="2"/>
        <v>0.41905004166666643</v>
      </c>
      <c r="AR99">
        <f t="shared" si="2"/>
        <v>0.1415279913949273</v>
      </c>
      <c r="AS99">
        <f t="shared" si="2"/>
        <v>0.11290617528991999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18.220892853029245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79.623653466709499</v>
      </c>
      <c r="L3">
        <v>62.87</v>
      </c>
      <c r="M3">
        <v>0</v>
      </c>
      <c r="N3">
        <v>29.259999999999998</v>
      </c>
      <c r="O3">
        <v>49.13</v>
      </c>
      <c r="P3">
        <v>66.699999999999989</v>
      </c>
      <c r="Q3">
        <v>5.07</v>
      </c>
      <c r="R3">
        <v>10.450000000000001</v>
      </c>
      <c r="S3">
        <v>0</v>
      </c>
      <c r="T3">
        <v>0</v>
      </c>
      <c r="U3">
        <v>281.97000000000003</v>
      </c>
      <c r="V3">
        <v>5.12</v>
      </c>
      <c r="W3">
        <v>11.07</v>
      </c>
      <c r="X3">
        <v>34.632539787312062</v>
      </c>
      <c r="Y3">
        <v>0</v>
      </c>
      <c r="Z3">
        <v>0</v>
      </c>
      <c r="AA3">
        <v>3.4618155180496961</v>
      </c>
      <c r="AB3">
        <v>0.49278619654913736</v>
      </c>
      <c r="AC3">
        <v>2.3847384953667343</v>
      </c>
      <c r="AD3">
        <v>4.4902649507948524</v>
      </c>
      <c r="AE3">
        <v>12.178065859197577</v>
      </c>
      <c r="AF3">
        <v>0</v>
      </c>
      <c r="AG3">
        <v>0</v>
      </c>
      <c r="AH3">
        <v>17.289923759239702</v>
      </c>
      <c r="AI3">
        <v>0</v>
      </c>
      <c r="AJ3">
        <v>0</v>
      </c>
      <c r="AK3">
        <v>12.693895981087472</v>
      </c>
      <c r="AL3">
        <v>12.880784853700519</v>
      </c>
      <c r="AM3">
        <v>0</v>
      </c>
      <c r="AN3">
        <v>0</v>
      </c>
      <c r="AO3">
        <v>2.6517600000000003</v>
      </c>
      <c r="AP3">
        <v>3.2181800000000012</v>
      </c>
      <c r="AQ3">
        <v>0</v>
      </c>
      <c r="AR3">
        <v>1.6331268115942026</v>
      </c>
      <c r="AS3">
        <v>6.6297725245316688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715.90130820413322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79.623653466709499</v>
      </c>
      <c r="L4">
        <v>62.87</v>
      </c>
      <c r="M4">
        <v>0</v>
      </c>
      <c r="N4">
        <v>29.259999999999998</v>
      </c>
      <c r="O4">
        <v>49.13</v>
      </c>
      <c r="P4">
        <v>66.699999999999989</v>
      </c>
      <c r="Q4">
        <v>5.07</v>
      </c>
      <c r="R4">
        <v>10.450000000000001</v>
      </c>
      <c r="S4">
        <v>0</v>
      </c>
      <c r="T4">
        <v>0</v>
      </c>
      <c r="U4">
        <v>281.97000000000003</v>
      </c>
      <c r="V4">
        <v>5.12</v>
      </c>
      <c r="W4">
        <v>11.07</v>
      </c>
      <c r="X4">
        <v>34.632539787312062</v>
      </c>
      <c r="Y4">
        <v>0</v>
      </c>
      <c r="Z4">
        <v>0</v>
      </c>
      <c r="AA4">
        <v>0</v>
      </c>
      <c r="AB4">
        <v>0.49278619654913736</v>
      </c>
      <c r="AC4">
        <v>2.3847384953667343</v>
      </c>
      <c r="AD4">
        <v>4.4902649507948524</v>
      </c>
      <c r="AE4">
        <v>12.178065859197577</v>
      </c>
      <c r="AF4">
        <v>0</v>
      </c>
      <c r="AG4">
        <v>0</v>
      </c>
      <c r="AH4">
        <v>17.289923759239702</v>
      </c>
      <c r="AI4">
        <v>0</v>
      </c>
      <c r="AJ4">
        <v>0</v>
      </c>
      <c r="AK4">
        <v>12.693895981087472</v>
      </c>
      <c r="AL4">
        <v>12.880784853700519</v>
      </c>
      <c r="AM4">
        <v>0</v>
      </c>
      <c r="AN4">
        <v>0</v>
      </c>
      <c r="AO4">
        <v>2.6517600000000003</v>
      </c>
      <c r="AP4">
        <v>3.2181800000000012</v>
      </c>
      <c r="AQ4">
        <v>0</v>
      </c>
      <c r="AR4">
        <v>1.6331268115942026</v>
      </c>
      <c r="AS4">
        <v>6.6297725245316688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712.43949268608355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79.623653466709499</v>
      </c>
      <c r="L5">
        <v>62.87</v>
      </c>
      <c r="M5">
        <v>0</v>
      </c>
      <c r="N5">
        <v>29.259999999999998</v>
      </c>
      <c r="O5">
        <v>49.13</v>
      </c>
      <c r="P5">
        <v>66.699999999999989</v>
      </c>
      <c r="Q5">
        <v>5.07</v>
      </c>
      <c r="R5">
        <v>10.450000000000001</v>
      </c>
      <c r="S5">
        <v>0</v>
      </c>
      <c r="T5">
        <v>0</v>
      </c>
      <c r="U5">
        <v>281.97000000000003</v>
      </c>
      <c r="V5">
        <v>5.12</v>
      </c>
      <c r="W5">
        <v>11.07</v>
      </c>
      <c r="X5">
        <v>34.632539787312062</v>
      </c>
      <c r="Y5">
        <v>0</v>
      </c>
      <c r="Z5">
        <v>0</v>
      </c>
      <c r="AA5">
        <v>0</v>
      </c>
      <c r="AB5">
        <v>0.49278619654913736</v>
      </c>
      <c r="AC5">
        <v>2.3847384953667343</v>
      </c>
      <c r="AD5">
        <v>2.5727592732778195</v>
      </c>
      <c r="AE5">
        <v>12.178065859197577</v>
      </c>
      <c r="AF5">
        <v>0</v>
      </c>
      <c r="AG5">
        <v>0</v>
      </c>
      <c r="AH5">
        <v>17.289923759239702</v>
      </c>
      <c r="AI5">
        <v>0</v>
      </c>
      <c r="AJ5">
        <v>0</v>
      </c>
      <c r="AK5">
        <v>12.693895981087472</v>
      </c>
      <c r="AL5">
        <v>12.880784853700519</v>
      </c>
      <c r="AM5">
        <v>0</v>
      </c>
      <c r="AN5">
        <v>0</v>
      </c>
      <c r="AO5">
        <v>2.7609800000000009</v>
      </c>
      <c r="AP5">
        <v>3.2181800000000012</v>
      </c>
      <c r="AQ5">
        <v>0</v>
      </c>
      <c r="AR5">
        <v>1.6331268115942026</v>
      </c>
      <c r="AS5">
        <v>6.6297725245316688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710.63120700856655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79.623653466709499</v>
      </c>
      <c r="L6">
        <v>62.87</v>
      </c>
      <c r="M6">
        <v>0</v>
      </c>
      <c r="N6">
        <v>29.259999999999998</v>
      </c>
      <c r="O6">
        <v>49.13</v>
      </c>
      <c r="P6">
        <v>66.699999999999989</v>
      </c>
      <c r="Q6">
        <v>5.07</v>
      </c>
      <c r="R6">
        <v>10.450000000000001</v>
      </c>
      <c r="S6">
        <v>0</v>
      </c>
      <c r="T6">
        <v>0</v>
      </c>
      <c r="U6">
        <v>281.97000000000003</v>
      </c>
      <c r="V6">
        <v>5.12</v>
      </c>
      <c r="W6">
        <v>11.07</v>
      </c>
      <c r="X6">
        <v>34.632539787312062</v>
      </c>
      <c r="Y6">
        <v>0</v>
      </c>
      <c r="Z6">
        <v>0</v>
      </c>
      <c r="AA6">
        <v>0</v>
      </c>
      <c r="AB6">
        <v>0.49278619654913736</v>
      </c>
      <c r="AC6">
        <v>2.3847384953667343</v>
      </c>
      <c r="AD6">
        <v>2.5727592732778195</v>
      </c>
      <c r="AE6">
        <v>12.178065859197577</v>
      </c>
      <c r="AF6">
        <v>0</v>
      </c>
      <c r="AG6">
        <v>0</v>
      </c>
      <c r="AH6">
        <v>17.289923759239702</v>
      </c>
      <c r="AI6">
        <v>0</v>
      </c>
      <c r="AJ6">
        <v>0</v>
      </c>
      <c r="AK6">
        <v>12.693895981087472</v>
      </c>
      <c r="AL6">
        <v>12.880784853700519</v>
      </c>
      <c r="AM6">
        <v>0</v>
      </c>
      <c r="AN6">
        <v>0</v>
      </c>
      <c r="AO6">
        <v>2.7609800000000009</v>
      </c>
      <c r="AP6">
        <v>3.2181800000000012</v>
      </c>
      <c r="AQ6">
        <v>0</v>
      </c>
      <c r="AR6">
        <v>1.6331268115942026</v>
      </c>
      <c r="AS6">
        <v>6.6297725245316688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710.63120700856655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79.623653466709499</v>
      </c>
      <c r="L7">
        <v>62.87</v>
      </c>
      <c r="M7">
        <v>0</v>
      </c>
      <c r="N7">
        <v>29.259999999999998</v>
      </c>
      <c r="O7">
        <v>49.13</v>
      </c>
      <c r="P7">
        <v>66.699999999999989</v>
      </c>
      <c r="Q7">
        <v>5.0599999999999996</v>
      </c>
      <c r="R7">
        <v>10.450000000000001</v>
      </c>
      <c r="S7">
        <v>0</v>
      </c>
      <c r="T7">
        <v>0</v>
      </c>
      <c r="U7">
        <v>281.97000000000003</v>
      </c>
      <c r="V7">
        <v>5.12</v>
      </c>
      <c r="W7">
        <v>11.07</v>
      </c>
      <c r="X7">
        <v>34.632539787312062</v>
      </c>
      <c r="Y7">
        <v>0</v>
      </c>
      <c r="Z7">
        <v>0</v>
      </c>
      <c r="AA7">
        <v>0</v>
      </c>
      <c r="AB7">
        <v>0.49278619654913736</v>
      </c>
      <c r="AC7">
        <v>2.3847384953667343</v>
      </c>
      <c r="AD7">
        <v>2.5727592732778195</v>
      </c>
      <c r="AE7">
        <v>12.178065859197577</v>
      </c>
      <c r="AF7">
        <v>0</v>
      </c>
      <c r="AG7">
        <v>0</v>
      </c>
      <c r="AH7">
        <v>17.289923759239702</v>
      </c>
      <c r="AI7">
        <v>0</v>
      </c>
      <c r="AJ7">
        <v>0</v>
      </c>
      <c r="AK7">
        <v>12.693895981087472</v>
      </c>
      <c r="AL7">
        <v>12.880784853700519</v>
      </c>
      <c r="AM7">
        <v>0</v>
      </c>
      <c r="AN7">
        <v>0</v>
      </c>
      <c r="AO7">
        <v>2.7609800000000009</v>
      </c>
      <c r="AP7">
        <v>3.2181800000000012</v>
      </c>
      <c r="AQ7">
        <v>0</v>
      </c>
      <c r="AR7">
        <v>1.6331268115942026</v>
      </c>
      <c r="AS7">
        <v>2.1565811775200716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706.14801566155495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79.623653466709499</v>
      </c>
      <c r="L8">
        <v>62.87</v>
      </c>
      <c r="M8">
        <v>0</v>
      </c>
      <c r="N8">
        <v>29.259999999999998</v>
      </c>
      <c r="O8">
        <v>49.13</v>
      </c>
      <c r="P8">
        <v>66.699999999999989</v>
      </c>
      <c r="Q8">
        <v>5.0599999999999996</v>
      </c>
      <c r="R8">
        <v>10.450000000000001</v>
      </c>
      <c r="S8">
        <v>0</v>
      </c>
      <c r="T8">
        <v>0</v>
      </c>
      <c r="U8">
        <v>281.97000000000003</v>
      </c>
      <c r="V8">
        <v>5.12</v>
      </c>
      <c r="W8">
        <v>11.07</v>
      </c>
      <c r="X8">
        <v>34.632539787312062</v>
      </c>
      <c r="Y8">
        <v>0</v>
      </c>
      <c r="Z8">
        <v>0</v>
      </c>
      <c r="AA8">
        <v>0</v>
      </c>
      <c r="AB8">
        <v>0.49278619654913736</v>
      </c>
      <c r="AC8">
        <v>2.3847384953667343</v>
      </c>
      <c r="AD8">
        <v>2.5727592732778195</v>
      </c>
      <c r="AE8">
        <v>12.178065859197577</v>
      </c>
      <c r="AF8">
        <v>0</v>
      </c>
      <c r="AG8">
        <v>0</v>
      </c>
      <c r="AH8">
        <v>17.289923759239702</v>
      </c>
      <c r="AI8">
        <v>0</v>
      </c>
      <c r="AJ8">
        <v>0</v>
      </c>
      <c r="AK8">
        <v>12.693895981087472</v>
      </c>
      <c r="AL8">
        <v>12.880784853700519</v>
      </c>
      <c r="AM8">
        <v>0</v>
      </c>
      <c r="AN8">
        <v>0</v>
      </c>
      <c r="AO8">
        <v>2.7609800000000009</v>
      </c>
      <c r="AP8">
        <v>3.2181800000000012</v>
      </c>
      <c r="AQ8">
        <v>0</v>
      </c>
      <c r="AR8">
        <v>1.6331268115942026</v>
      </c>
      <c r="AS8">
        <v>2.1565811775200716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706.14801566155495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79.623653466709499</v>
      </c>
      <c r="L9">
        <v>62.87</v>
      </c>
      <c r="M9">
        <v>0</v>
      </c>
      <c r="N9">
        <v>29.259999999999998</v>
      </c>
      <c r="O9">
        <v>49.13</v>
      </c>
      <c r="P9">
        <v>66.699999999999989</v>
      </c>
      <c r="Q9">
        <v>5.0599999999999996</v>
      </c>
      <c r="R9">
        <v>10.450000000000001</v>
      </c>
      <c r="S9">
        <v>0</v>
      </c>
      <c r="T9">
        <v>0</v>
      </c>
      <c r="U9">
        <v>236.41</v>
      </c>
      <c r="V9">
        <v>5.12</v>
      </c>
      <c r="W9">
        <v>11.07</v>
      </c>
      <c r="X9">
        <v>34.632539787312062</v>
      </c>
      <c r="Y9">
        <v>0</v>
      </c>
      <c r="Z9">
        <v>0</v>
      </c>
      <c r="AA9">
        <v>0</v>
      </c>
      <c r="AB9">
        <v>0.49278619654913736</v>
      </c>
      <c r="AC9">
        <v>2.3847384953667343</v>
      </c>
      <c r="AD9">
        <v>2.5727592732778195</v>
      </c>
      <c r="AE9">
        <v>12.178065859197577</v>
      </c>
      <c r="AF9">
        <v>0</v>
      </c>
      <c r="AG9">
        <v>0</v>
      </c>
      <c r="AH9">
        <v>17.289923759239702</v>
      </c>
      <c r="AI9">
        <v>0</v>
      </c>
      <c r="AJ9">
        <v>0</v>
      </c>
      <c r="AK9">
        <v>12.693895981087472</v>
      </c>
      <c r="AL9">
        <v>12.880784853700519</v>
      </c>
      <c r="AM9">
        <v>0</v>
      </c>
      <c r="AN9">
        <v>0</v>
      </c>
      <c r="AO9">
        <v>2.7609800000000009</v>
      </c>
      <c r="AP9">
        <v>3.2181800000000012</v>
      </c>
      <c r="AQ9">
        <v>0</v>
      </c>
      <c r="AR9">
        <v>1.6331268115942026</v>
      </c>
      <c r="AS9">
        <v>2.1565811775200716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660.58801566155489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79.623653466709499</v>
      </c>
      <c r="L10">
        <v>62.87</v>
      </c>
      <c r="M10">
        <v>0</v>
      </c>
      <c r="N10">
        <v>29.259999999999998</v>
      </c>
      <c r="O10">
        <v>49.13</v>
      </c>
      <c r="P10">
        <v>66.699999999999989</v>
      </c>
      <c r="Q10">
        <v>5.0599999999999996</v>
      </c>
      <c r="R10">
        <v>10.450000000000001</v>
      </c>
      <c r="S10">
        <v>0</v>
      </c>
      <c r="T10">
        <v>0</v>
      </c>
      <c r="U10">
        <v>236.41</v>
      </c>
      <c r="V10">
        <v>5.12</v>
      </c>
      <c r="W10">
        <v>11.07</v>
      </c>
      <c r="X10">
        <v>34.632539787312062</v>
      </c>
      <c r="Y10">
        <v>0</v>
      </c>
      <c r="Z10">
        <v>0</v>
      </c>
      <c r="AA10">
        <v>0</v>
      </c>
      <c r="AB10">
        <v>0.49278619654913736</v>
      </c>
      <c r="AC10">
        <v>2.3847384953667343</v>
      </c>
      <c r="AD10">
        <v>2.5727592732778195</v>
      </c>
      <c r="AE10">
        <v>12.178065859197577</v>
      </c>
      <c r="AF10">
        <v>0</v>
      </c>
      <c r="AG10">
        <v>0</v>
      </c>
      <c r="AH10">
        <v>17.289923759239702</v>
      </c>
      <c r="AI10">
        <v>0</v>
      </c>
      <c r="AJ10">
        <v>0</v>
      </c>
      <c r="AK10">
        <v>12.693895981087472</v>
      </c>
      <c r="AL10">
        <v>12.880784853700519</v>
      </c>
      <c r="AM10">
        <v>0</v>
      </c>
      <c r="AN10">
        <v>0</v>
      </c>
      <c r="AO10">
        <v>2.7609800000000009</v>
      </c>
      <c r="AP10">
        <v>3.2181800000000012</v>
      </c>
      <c r="AQ10">
        <v>0</v>
      </c>
      <c r="AR10">
        <v>1.6331268115942026</v>
      </c>
      <c r="AS10">
        <v>2.1565811775200716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660.58801566155489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79.623653466709499</v>
      </c>
      <c r="L11">
        <v>62.87</v>
      </c>
      <c r="M11">
        <v>0</v>
      </c>
      <c r="N11">
        <v>29.259999999999998</v>
      </c>
      <c r="O11">
        <v>49.13</v>
      </c>
      <c r="P11">
        <v>66.699999999999989</v>
      </c>
      <c r="Q11">
        <v>5.0599999999999996</v>
      </c>
      <c r="R11">
        <v>10.450000000000001</v>
      </c>
      <c r="S11">
        <v>0</v>
      </c>
      <c r="T11">
        <v>0</v>
      </c>
      <c r="U11">
        <v>236.41</v>
      </c>
      <c r="V11">
        <v>5.12</v>
      </c>
      <c r="W11">
        <v>11.07</v>
      </c>
      <c r="X11">
        <v>34.632539787312062</v>
      </c>
      <c r="Y11">
        <v>0</v>
      </c>
      <c r="Z11">
        <v>0</v>
      </c>
      <c r="AA11">
        <v>0</v>
      </c>
      <c r="AB11">
        <v>0.49278619654913736</v>
      </c>
      <c r="AC11">
        <v>2.3847384953667343</v>
      </c>
      <c r="AD11">
        <v>2.5727592732778195</v>
      </c>
      <c r="AE11">
        <v>12.178065859197577</v>
      </c>
      <c r="AF11">
        <v>0</v>
      </c>
      <c r="AG11">
        <v>0</v>
      </c>
      <c r="AH11">
        <v>17.289923759239702</v>
      </c>
      <c r="AI11">
        <v>0</v>
      </c>
      <c r="AJ11">
        <v>0</v>
      </c>
      <c r="AK11">
        <v>12.693895981087472</v>
      </c>
      <c r="AL11">
        <v>12.880784853700519</v>
      </c>
      <c r="AM11">
        <v>0</v>
      </c>
      <c r="AN11">
        <v>0</v>
      </c>
      <c r="AO11">
        <v>2.7609800000000009</v>
      </c>
      <c r="AP11">
        <v>3.2181800000000012</v>
      </c>
      <c r="AQ11">
        <v>0</v>
      </c>
      <c r="AR11">
        <v>12.513865942028986</v>
      </c>
      <c r="AS11">
        <v>2.1565811775200716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671.46875479198968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79.623653466709499</v>
      </c>
      <c r="L12">
        <v>62.87</v>
      </c>
      <c r="M12">
        <v>0</v>
      </c>
      <c r="N12">
        <v>29.259999999999998</v>
      </c>
      <c r="O12">
        <v>49.13</v>
      </c>
      <c r="P12">
        <v>66.699999999999989</v>
      </c>
      <c r="Q12">
        <v>5.0599999999999996</v>
      </c>
      <c r="R12">
        <v>10.450000000000001</v>
      </c>
      <c r="S12">
        <v>0</v>
      </c>
      <c r="T12">
        <v>0</v>
      </c>
      <c r="U12">
        <v>236.41</v>
      </c>
      <c r="V12">
        <v>5.12</v>
      </c>
      <c r="W12">
        <v>11.07</v>
      </c>
      <c r="X12">
        <v>34.632539787312062</v>
      </c>
      <c r="Y12">
        <v>0</v>
      </c>
      <c r="Z12">
        <v>0</v>
      </c>
      <c r="AA12">
        <v>0</v>
      </c>
      <c r="AB12">
        <v>0.49278619654913736</v>
      </c>
      <c r="AC12">
        <v>2.3847384953667343</v>
      </c>
      <c r="AD12">
        <v>2.5727592732778195</v>
      </c>
      <c r="AE12">
        <v>12.178065859197577</v>
      </c>
      <c r="AF12">
        <v>0</v>
      </c>
      <c r="AG12">
        <v>0</v>
      </c>
      <c r="AH12">
        <v>17.289923759239702</v>
      </c>
      <c r="AI12">
        <v>0</v>
      </c>
      <c r="AJ12">
        <v>0</v>
      </c>
      <c r="AK12">
        <v>12.693895981087472</v>
      </c>
      <c r="AL12">
        <v>12.880784853700519</v>
      </c>
      <c r="AM12">
        <v>0</v>
      </c>
      <c r="AN12">
        <v>0</v>
      </c>
      <c r="AO12">
        <v>2.7609800000000009</v>
      </c>
      <c r="AP12">
        <v>3.2181800000000012</v>
      </c>
      <c r="AQ12">
        <v>0</v>
      </c>
      <c r="AR12">
        <v>12.513865942028986</v>
      </c>
      <c r="AS12">
        <v>2.1565811775200716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671.46875479198968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79.623653466709499</v>
      </c>
      <c r="L13">
        <v>62.87</v>
      </c>
      <c r="M13">
        <v>0</v>
      </c>
      <c r="N13">
        <v>29.259999999999998</v>
      </c>
      <c r="O13">
        <v>49.13</v>
      </c>
      <c r="P13">
        <v>66.699999999999989</v>
      </c>
      <c r="Q13">
        <v>5.0599999999999996</v>
      </c>
      <c r="R13">
        <v>10.450000000000001</v>
      </c>
      <c r="S13">
        <v>0</v>
      </c>
      <c r="T13">
        <v>0</v>
      </c>
      <c r="U13">
        <v>236.41</v>
      </c>
      <c r="V13">
        <v>5.12</v>
      </c>
      <c r="W13">
        <v>11.07</v>
      </c>
      <c r="X13">
        <v>34.632539787312062</v>
      </c>
      <c r="Y13">
        <v>0</v>
      </c>
      <c r="Z13">
        <v>0</v>
      </c>
      <c r="AA13">
        <v>0</v>
      </c>
      <c r="AB13">
        <v>2.461390847711928</v>
      </c>
      <c r="AC13">
        <v>2.3847384953667343</v>
      </c>
      <c r="AD13">
        <v>2.5727592732778195</v>
      </c>
      <c r="AE13">
        <v>12.178065859197577</v>
      </c>
      <c r="AF13">
        <v>0</v>
      </c>
      <c r="AG13">
        <v>0</v>
      </c>
      <c r="AH13">
        <v>17.289923759239702</v>
      </c>
      <c r="AI13">
        <v>0</v>
      </c>
      <c r="AJ13">
        <v>0</v>
      </c>
      <c r="AK13">
        <v>12.693895981087472</v>
      </c>
      <c r="AL13">
        <v>9.4472633390705703</v>
      </c>
      <c r="AM13">
        <v>0</v>
      </c>
      <c r="AN13">
        <v>0</v>
      </c>
      <c r="AO13">
        <v>2.7609800000000009</v>
      </c>
      <c r="AP13">
        <v>3.2181800000000012</v>
      </c>
      <c r="AQ13">
        <v>0</v>
      </c>
      <c r="AR13">
        <v>2.7201847826086958</v>
      </c>
      <c r="AS13">
        <v>2.1565811775200716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660.21015676910224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79.623653466709499</v>
      </c>
      <c r="L14">
        <v>62.87</v>
      </c>
      <c r="M14">
        <v>0</v>
      </c>
      <c r="N14">
        <v>29.259999999999998</v>
      </c>
      <c r="O14">
        <v>49.13</v>
      </c>
      <c r="P14">
        <v>66.699999999999989</v>
      </c>
      <c r="Q14">
        <v>5.0599999999999996</v>
      </c>
      <c r="R14">
        <v>10.450000000000001</v>
      </c>
      <c r="S14">
        <v>0</v>
      </c>
      <c r="T14">
        <v>0</v>
      </c>
      <c r="U14">
        <v>236.41</v>
      </c>
      <c r="V14">
        <v>5.12</v>
      </c>
      <c r="W14">
        <v>11.07</v>
      </c>
      <c r="X14">
        <v>34.632539787312062</v>
      </c>
      <c r="Y14">
        <v>0</v>
      </c>
      <c r="Z14">
        <v>0</v>
      </c>
      <c r="AA14">
        <v>0</v>
      </c>
      <c r="AB14">
        <v>2.461390847711928</v>
      </c>
      <c r="AC14">
        <v>2.3847384953667343</v>
      </c>
      <c r="AD14">
        <v>2.5727592732778195</v>
      </c>
      <c r="AE14">
        <v>12.178065859197577</v>
      </c>
      <c r="AF14">
        <v>0</v>
      </c>
      <c r="AG14">
        <v>0</v>
      </c>
      <c r="AH14">
        <v>17.289923759239702</v>
      </c>
      <c r="AI14">
        <v>0</v>
      </c>
      <c r="AJ14">
        <v>0</v>
      </c>
      <c r="AK14">
        <v>12.693895981087472</v>
      </c>
      <c r="AL14">
        <v>9.4472633390705703</v>
      </c>
      <c r="AM14">
        <v>0</v>
      </c>
      <c r="AN14">
        <v>0</v>
      </c>
      <c r="AO14">
        <v>2.7609800000000009</v>
      </c>
      <c r="AP14">
        <v>3.2181800000000012</v>
      </c>
      <c r="AQ14">
        <v>0</v>
      </c>
      <c r="AR14">
        <v>1.6331268115942026</v>
      </c>
      <c r="AS14">
        <v>2.1565811775200716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659.12309879808777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79.623653466709499</v>
      </c>
      <c r="L15">
        <v>62.87</v>
      </c>
      <c r="M15">
        <v>0</v>
      </c>
      <c r="N15">
        <v>29.259999999999998</v>
      </c>
      <c r="O15">
        <v>49.13</v>
      </c>
      <c r="P15">
        <v>66.699999999999989</v>
      </c>
      <c r="Q15">
        <v>5.0599999999999996</v>
      </c>
      <c r="R15">
        <v>10.450000000000001</v>
      </c>
      <c r="S15">
        <v>0</v>
      </c>
      <c r="T15">
        <v>0</v>
      </c>
      <c r="U15">
        <v>236.41</v>
      </c>
      <c r="V15">
        <v>5.12</v>
      </c>
      <c r="W15">
        <v>11.07</v>
      </c>
      <c r="X15">
        <v>34.632539787312062</v>
      </c>
      <c r="Y15">
        <v>0</v>
      </c>
      <c r="Z15">
        <v>0</v>
      </c>
      <c r="AA15">
        <v>0</v>
      </c>
      <c r="AB15">
        <v>2.461390847711928</v>
      </c>
      <c r="AC15">
        <v>2.3847384953667343</v>
      </c>
      <c r="AD15">
        <v>2.5727592732778195</v>
      </c>
      <c r="AE15">
        <v>12.178065859197577</v>
      </c>
      <c r="AF15">
        <v>0</v>
      </c>
      <c r="AG15">
        <v>0</v>
      </c>
      <c r="AH15">
        <v>17.289923759239702</v>
      </c>
      <c r="AI15">
        <v>0</v>
      </c>
      <c r="AJ15">
        <v>0</v>
      </c>
      <c r="AK15">
        <v>12.693895981087472</v>
      </c>
      <c r="AL15">
        <v>9.4472633390705703</v>
      </c>
      <c r="AM15">
        <v>0</v>
      </c>
      <c r="AN15">
        <v>0</v>
      </c>
      <c r="AO15">
        <v>2.7609800000000009</v>
      </c>
      <c r="AP15">
        <v>2.8422600000000005</v>
      </c>
      <c r="AQ15">
        <v>0</v>
      </c>
      <c r="AR15">
        <v>1.6331268115942026</v>
      </c>
      <c r="AS15">
        <v>2.1565811775200716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658.74717879808782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79.623653466709499</v>
      </c>
      <c r="L16">
        <v>62.87</v>
      </c>
      <c r="M16">
        <v>0</v>
      </c>
      <c r="N16">
        <v>29.259999999999998</v>
      </c>
      <c r="O16">
        <v>49.13</v>
      </c>
      <c r="P16">
        <v>66.699999999999989</v>
      </c>
      <c r="Q16">
        <v>5.0599999999999996</v>
      </c>
      <c r="R16">
        <v>10.450000000000001</v>
      </c>
      <c r="S16">
        <v>0</v>
      </c>
      <c r="T16">
        <v>0</v>
      </c>
      <c r="U16">
        <v>236.41</v>
      </c>
      <c r="V16">
        <v>5.12</v>
      </c>
      <c r="W16">
        <v>11.07</v>
      </c>
      <c r="X16">
        <v>34.632539787312062</v>
      </c>
      <c r="Y16">
        <v>0</v>
      </c>
      <c r="Z16">
        <v>0</v>
      </c>
      <c r="AA16">
        <v>0</v>
      </c>
      <c r="AB16">
        <v>2.461390847711928</v>
      </c>
      <c r="AC16">
        <v>2.3847384953667343</v>
      </c>
      <c r="AD16">
        <v>2.5727592732778195</v>
      </c>
      <c r="AE16">
        <v>12.178065859197577</v>
      </c>
      <c r="AF16">
        <v>0</v>
      </c>
      <c r="AG16">
        <v>0</v>
      </c>
      <c r="AH16">
        <v>17.289923759239702</v>
      </c>
      <c r="AI16">
        <v>0</v>
      </c>
      <c r="AJ16">
        <v>0</v>
      </c>
      <c r="AK16">
        <v>12.693895981087472</v>
      </c>
      <c r="AL16">
        <v>9.4472633390705703</v>
      </c>
      <c r="AM16">
        <v>0</v>
      </c>
      <c r="AN16">
        <v>0</v>
      </c>
      <c r="AO16">
        <v>2.7609800000000009</v>
      </c>
      <c r="AP16">
        <v>2.8422600000000005</v>
      </c>
      <c r="AQ16">
        <v>0</v>
      </c>
      <c r="AR16">
        <v>1.6331268115942026</v>
      </c>
      <c r="AS16">
        <v>2.1565811775200716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658.74717879808782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79.623653466709499</v>
      </c>
      <c r="L17">
        <v>62.87</v>
      </c>
      <c r="M17">
        <v>0</v>
      </c>
      <c r="N17">
        <v>29.259999999999998</v>
      </c>
      <c r="O17">
        <v>49.13</v>
      </c>
      <c r="P17">
        <v>66.699999999999989</v>
      </c>
      <c r="Q17">
        <v>5.0599999999999996</v>
      </c>
      <c r="R17">
        <v>10.450000000000001</v>
      </c>
      <c r="S17">
        <v>0</v>
      </c>
      <c r="T17">
        <v>0</v>
      </c>
      <c r="U17">
        <v>236.41</v>
      </c>
      <c r="V17">
        <v>5.12</v>
      </c>
      <c r="W17">
        <v>11.07</v>
      </c>
      <c r="X17">
        <v>34.632539787312062</v>
      </c>
      <c r="Y17">
        <v>0</v>
      </c>
      <c r="Z17">
        <v>0</v>
      </c>
      <c r="AA17">
        <v>0</v>
      </c>
      <c r="AB17">
        <v>2.461390847711928</v>
      </c>
      <c r="AC17">
        <v>2.3847384953667343</v>
      </c>
      <c r="AD17">
        <v>2.5727592732778195</v>
      </c>
      <c r="AE17">
        <v>12.178065859197577</v>
      </c>
      <c r="AF17">
        <v>0</v>
      </c>
      <c r="AG17">
        <v>0</v>
      </c>
      <c r="AH17">
        <v>17.289923759239702</v>
      </c>
      <c r="AI17">
        <v>0</v>
      </c>
      <c r="AJ17">
        <v>0</v>
      </c>
      <c r="AK17">
        <v>12.693895981087472</v>
      </c>
      <c r="AL17">
        <v>9.4472633390705703</v>
      </c>
      <c r="AM17">
        <v>0</v>
      </c>
      <c r="AN17">
        <v>0</v>
      </c>
      <c r="AO17">
        <v>2.8676600000000003</v>
      </c>
      <c r="AP17">
        <v>2.8422600000000005</v>
      </c>
      <c r="AQ17">
        <v>0</v>
      </c>
      <c r="AR17">
        <v>1.6331268115942026</v>
      </c>
      <c r="AS17">
        <v>2.1565811775200716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658.8538587980878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79.623653466709499</v>
      </c>
      <c r="L18">
        <v>62.86999999999999</v>
      </c>
      <c r="M18">
        <v>0</v>
      </c>
      <c r="N18">
        <v>29.259999999999998</v>
      </c>
      <c r="O18">
        <v>49.13</v>
      </c>
      <c r="P18">
        <v>66.699999999999989</v>
      </c>
      <c r="Q18">
        <v>5.0599999999999996</v>
      </c>
      <c r="R18">
        <v>10.450000000000001</v>
      </c>
      <c r="S18">
        <v>0</v>
      </c>
      <c r="T18">
        <v>0</v>
      </c>
      <c r="U18">
        <v>236.41</v>
      </c>
      <c r="V18">
        <v>5.12</v>
      </c>
      <c r="W18">
        <v>11.07</v>
      </c>
      <c r="X18">
        <v>34.632539787312062</v>
      </c>
      <c r="Y18">
        <v>0</v>
      </c>
      <c r="Z18">
        <v>0</v>
      </c>
      <c r="AA18">
        <v>0</v>
      </c>
      <c r="AB18">
        <v>2.461390847711928</v>
      </c>
      <c r="AC18">
        <v>2.3847384953667343</v>
      </c>
      <c r="AD18">
        <v>2.5727592732778195</v>
      </c>
      <c r="AE18">
        <v>12.178065859197577</v>
      </c>
      <c r="AF18">
        <v>0</v>
      </c>
      <c r="AG18">
        <v>0</v>
      </c>
      <c r="AH18">
        <v>17.289923759239702</v>
      </c>
      <c r="AI18">
        <v>0</v>
      </c>
      <c r="AJ18">
        <v>0</v>
      </c>
      <c r="AK18">
        <v>12.693895981087472</v>
      </c>
      <c r="AL18">
        <v>9.4472633390705703</v>
      </c>
      <c r="AM18">
        <v>0</v>
      </c>
      <c r="AN18">
        <v>0</v>
      </c>
      <c r="AO18">
        <v>2.8676600000000003</v>
      </c>
      <c r="AP18">
        <v>2.8422600000000005</v>
      </c>
      <c r="AQ18">
        <v>0</v>
      </c>
      <c r="AR18">
        <v>1.6331268115942026</v>
      </c>
      <c r="AS18">
        <v>2.1565811775200716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658.8538587980878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79.623653466709499</v>
      </c>
      <c r="L19">
        <v>43.027929059582256</v>
      </c>
      <c r="M19">
        <v>0</v>
      </c>
      <c r="N19">
        <v>29.259999999999998</v>
      </c>
      <c r="O19">
        <v>49.13</v>
      </c>
      <c r="P19">
        <v>66.699999999999989</v>
      </c>
      <c r="Q19">
        <v>5.0599999999999996</v>
      </c>
      <c r="R19">
        <v>10.450000000000001</v>
      </c>
      <c r="S19">
        <v>0</v>
      </c>
      <c r="T19">
        <v>0</v>
      </c>
      <c r="U19">
        <v>236.41</v>
      </c>
      <c r="V19">
        <v>5.12</v>
      </c>
      <c r="W19">
        <v>11.07</v>
      </c>
      <c r="X19">
        <v>34.632539787312062</v>
      </c>
      <c r="Y19">
        <v>0</v>
      </c>
      <c r="Z19">
        <v>0</v>
      </c>
      <c r="AA19">
        <v>0</v>
      </c>
      <c r="AB19">
        <v>2.461390847711928</v>
      </c>
      <c r="AC19">
        <v>2.3847384953667343</v>
      </c>
      <c r="AD19">
        <v>4.4902649507948524</v>
      </c>
      <c r="AE19">
        <v>12.178065859197577</v>
      </c>
      <c r="AF19">
        <v>0</v>
      </c>
      <c r="AG19">
        <v>0</v>
      </c>
      <c r="AH19">
        <v>23.335174023231257</v>
      </c>
      <c r="AI19">
        <v>0</v>
      </c>
      <c r="AJ19">
        <v>0</v>
      </c>
      <c r="AK19">
        <v>12.693895981087472</v>
      </c>
      <c r="AL19">
        <v>9.4472633390705703</v>
      </c>
      <c r="AM19">
        <v>0</v>
      </c>
      <c r="AN19">
        <v>0</v>
      </c>
      <c r="AO19">
        <v>2.7609800000000009</v>
      </c>
      <c r="AP19">
        <v>2.8422600000000005</v>
      </c>
      <c r="AQ19">
        <v>0</v>
      </c>
      <c r="AR19">
        <v>1.6331268115942026</v>
      </c>
      <c r="AS19">
        <v>2.1565811775200716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646.86786379917862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79.623653466709499</v>
      </c>
      <c r="L20">
        <v>43.027929059582256</v>
      </c>
      <c r="M20">
        <v>0</v>
      </c>
      <c r="N20">
        <v>29.259999999999998</v>
      </c>
      <c r="O20">
        <v>49.13</v>
      </c>
      <c r="P20">
        <v>66.699999999999989</v>
      </c>
      <c r="Q20">
        <v>5.0599999999999996</v>
      </c>
      <c r="R20">
        <v>10.450000000000001</v>
      </c>
      <c r="S20">
        <v>0</v>
      </c>
      <c r="T20">
        <v>0</v>
      </c>
      <c r="U20">
        <v>236.41</v>
      </c>
      <c r="V20">
        <v>5.12</v>
      </c>
      <c r="W20">
        <v>11.07</v>
      </c>
      <c r="X20">
        <v>34.632539787312062</v>
      </c>
      <c r="Y20">
        <v>0</v>
      </c>
      <c r="Z20">
        <v>0</v>
      </c>
      <c r="AA20">
        <v>0</v>
      </c>
      <c r="AB20">
        <v>2.461390847711928</v>
      </c>
      <c r="AC20">
        <v>2.3847384953667343</v>
      </c>
      <c r="AD20">
        <v>4.4902649507948524</v>
      </c>
      <c r="AE20">
        <v>12.178065859197577</v>
      </c>
      <c r="AF20">
        <v>0</v>
      </c>
      <c r="AG20">
        <v>0</v>
      </c>
      <c r="AH20">
        <v>23.335174023231257</v>
      </c>
      <c r="AI20">
        <v>0</v>
      </c>
      <c r="AJ20">
        <v>0</v>
      </c>
      <c r="AK20">
        <v>12.693895981087472</v>
      </c>
      <c r="AL20">
        <v>9.4472633390705703</v>
      </c>
      <c r="AM20">
        <v>0</v>
      </c>
      <c r="AN20">
        <v>0</v>
      </c>
      <c r="AO20">
        <v>2.7609800000000009</v>
      </c>
      <c r="AP20">
        <v>2.8422600000000005</v>
      </c>
      <c r="AQ20">
        <v>0</v>
      </c>
      <c r="AR20">
        <v>1.6331268115942026</v>
      </c>
      <c r="AS20">
        <v>2.1565811775200716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646.86786379917862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79.623653466709499</v>
      </c>
      <c r="L21">
        <v>43.027929059582256</v>
      </c>
      <c r="M21">
        <v>0</v>
      </c>
      <c r="N21">
        <v>29.259999999999998</v>
      </c>
      <c r="O21">
        <v>49.13</v>
      </c>
      <c r="P21">
        <v>66.699999999999989</v>
      </c>
      <c r="Q21">
        <v>5.0599999999999996</v>
      </c>
      <c r="R21">
        <v>10.450000000000001</v>
      </c>
      <c r="S21">
        <v>0</v>
      </c>
      <c r="T21">
        <v>0</v>
      </c>
      <c r="U21">
        <v>239.12</v>
      </c>
      <c r="V21">
        <v>5.12</v>
      </c>
      <c r="W21">
        <v>11.07</v>
      </c>
      <c r="X21">
        <v>34.632539787312062</v>
      </c>
      <c r="Y21">
        <v>0</v>
      </c>
      <c r="Z21">
        <v>0</v>
      </c>
      <c r="AA21">
        <v>0</v>
      </c>
      <c r="AB21">
        <v>2.461390847711928</v>
      </c>
      <c r="AC21">
        <v>2.3847384953667343</v>
      </c>
      <c r="AD21">
        <v>4.4902649507948524</v>
      </c>
      <c r="AE21">
        <v>12.178065859197577</v>
      </c>
      <c r="AF21">
        <v>0</v>
      </c>
      <c r="AG21">
        <v>0</v>
      </c>
      <c r="AH21">
        <v>23.335174023231257</v>
      </c>
      <c r="AI21">
        <v>0</v>
      </c>
      <c r="AJ21">
        <v>0</v>
      </c>
      <c r="AK21">
        <v>12.693895981087472</v>
      </c>
      <c r="AL21">
        <v>9.4472633390705703</v>
      </c>
      <c r="AM21">
        <v>0</v>
      </c>
      <c r="AN21">
        <v>0</v>
      </c>
      <c r="AO21">
        <v>2.7609800000000009</v>
      </c>
      <c r="AP21">
        <v>2.8422600000000005</v>
      </c>
      <c r="AQ21">
        <v>0</v>
      </c>
      <c r="AR21">
        <v>1.6331268115942026</v>
      </c>
      <c r="AS21">
        <v>2.1565811775200716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649.57786379917866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79.623653466709499</v>
      </c>
      <c r="L22">
        <v>43.027929059582256</v>
      </c>
      <c r="M22">
        <v>0</v>
      </c>
      <c r="N22">
        <v>29.259999999999998</v>
      </c>
      <c r="O22">
        <v>49.13</v>
      </c>
      <c r="P22">
        <v>66.699999999999989</v>
      </c>
      <c r="Q22">
        <v>5.0599999999999996</v>
      </c>
      <c r="R22">
        <v>10.450000000000001</v>
      </c>
      <c r="S22">
        <v>0</v>
      </c>
      <c r="T22">
        <v>0</v>
      </c>
      <c r="U22">
        <v>250.57</v>
      </c>
      <c r="V22">
        <v>5.12</v>
      </c>
      <c r="W22">
        <v>11.07</v>
      </c>
      <c r="X22">
        <v>34.632539787312062</v>
      </c>
      <c r="Y22">
        <v>0</v>
      </c>
      <c r="Z22">
        <v>0</v>
      </c>
      <c r="AA22">
        <v>0</v>
      </c>
      <c r="AB22">
        <v>2.461390847711928</v>
      </c>
      <c r="AC22">
        <v>2.3847384953667343</v>
      </c>
      <c r="AD22">
        <v>4.4902649507948524</v>
      </c>
      <c r="AE22">
        <v>12.178065859197577</v>
      </c>
      <c r="AF22">
        <v>0</v>
      </c>
      <c r="AG22">
        <v>0</v>
      </c>
      <c r="AH22">
        <v>23.335174023231257</v>
      </c>
      <c r="AI22">
        <v>0.87618617439120217</v>
      </c>
      <c r="AJ22">
        <v>0</v>
      </c>
      <c r="AK22">
        <v>12.693895981087472</v>
      </c>
      <c r="AL22">
        <v>9.4472633390705703</v>
      </c>
      <c r="AM22">
        <v>0</v>
      </c>
      <c r="AN22">
        <v>0</v>
      </c>
      <c r="AO22">
        <v>2.7609800000000009</v>
      </c>
      <c r="AP22">
        <v>2.8422600000000005</v>
      </c>
      <c r="AQ22">
        <v>0</v>
      </c>
      <c r="AR22">
        <v>1.6331268115942026</v>
      </c>
      <c r="AS22">
        <v>2.1565811775200716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661.90404997356984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79.623653466709499</v>
      </c>
      <c r="L23">
        <v>41.74</v>
      </c>
      <c r="M23">
        <v>0</v>
      </c>
      <c r="N23">
        <v>29.259999999999998</v>
      </c>
      <c r="O23">
        <v>49.13</v>
      </c>
      <c r="P23">
        <v>66.699999999999989</v>
      </c>
      <c r="Q23">
        <v>5.0599999999999996</v>
      </c>
      <c r="R23">
        <v>10.450000000000001</v>
      </c>
      <c r="S23">
        <v>0</v>
      </c>
      <c r="T23">
        <v>0</v>
      </c>
      <c r="U23">
        <v>243.68355112734201</v>
      </c>
      <c r="V23">
        <v>5.12</v>
      </c>
      <c r="W23">
        <v>11.07</v>
      </c>
      <c r="X23">
        <v>34.632539787312062</v>
      </c>
      <c r="Y23">
        <v>0</v>
      </c>
      <c r="Z23">
        <v>0.27178000000000002</v>
      </c>
      <c r="AA23">
        <v>2.9208274730426638</v>
      </c>
      <c r="AB23">
        <v>2.461390847711928</v>
      </c>
      <c r="AC23">
        <v>2.3847384953667343</v>
      </c>
      <c r="AD23">
        <v>4.4902649507948524</v>
      </c>
      <c r="AE23">
        <v>12.178065859197577</v>
      </c>
      <c r="AF23">
        <v>0</v>
      </c>
      <c r="AG23">
        <v>0</v>
      </c>
      <c r="AH23">
        <v>23.335174023231257</v>
      </c>
      <c r="AI23">
        <v>0.87618617439120217</v>
      </c>
      <c r="AJ23">
        <v>0</v>
      </c>
      <c r="AK23">
        <v>12.693895981087472</v>
      </c>
      <c r="AL23">
        <v>9.4472633390705703</v>
      </c>
      <c r="AM23">
        <v>0</v>
      </c>
      <c r="AN23">
        <v>0</v>
      </c>
      <c r="AO23">
        <v>2.6517600000000003</v>
      </c>
      <c r="AP23">
        <v>2.8422600000000005</v>
      </c>
      <c r="AQ23">
        <v>0</v>
      </c>
      <c r="AR23">
        <v>1.6331268115942026</v>
      </c>
      <c r="AS23">
        <v>2.1565811775200716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656.81305951437241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79.623653466709499</v>
      </c>
      <c r="L24">
        <v>41.74</v>
      </c>
      <c r="M24">
        <v>0</v>
      </c>
      <c r="N24">
        <v>29.259999999999998</v>
      </c>
      <c r="O24">
        <v>49.13</v>
      </c>
      <c r="P24">
        <v>66.699999999999989</v>
      </c>
      <c r="Q24">
        <v>5.0599999999999996</v>
      </c>
      <c r="R24">
        <v>10.450000000000001</v>
      </c>
      <c r="S24">
        <v>0</v>
      </c>
      <c r="T24">
        <v>0</v>
      </c>
      <c r="U24">
        <v>243.68359031010814</v>
      </c>
      <c r="V24">
        <v>5.12</v>
      </c>
      <c r="W24">
        <v>11.07</v>
      </c>
      <c r="X24">
        <v>34.632539787312062</v>
      </c>
      <c r="Y24">
        <v>0</v>
      </c>
      <c r="Z24">
        <v>1.6078199999999998</v>
      </c>
      <c r="AA24">
        <v>3.0376605719643703</v>
      </c>
      <c r="AB24">
        <v>2.461390847711928</v>
      </c>
      <c r="AC24">
        <v>2.3847384953667343</v>
      </c>
      <c r="AD24">
        <v>4.4902649507948524</v>
      </c>
      <c r="AE24">
        <v>12.178065859197577</v>
      </c>
      <c r="AF24">
        <v>0</v>
      </c>
      <c r="AG24">
        <v>0</v>
      </c>
      <c r="AH24">
        <v>23.335174023231257</v>
      </c>
      <c r="AI24">
        <v>1.2545970149253736</v>
      </c>
      <c r="AJ24">
        <v>0</v>
      </c>
      <c r="AK24">
        <v>12.693895981087472</v>
      </c>
      <c r="AL24">
        <v>12.880784853700519</v>
      </c>
      <c r="AM24">
        <v>0</v>
      </c>
      <c r="AN24">
        <v>0</v>
      </c>
      <c r="AO24">
        <v>2.5425400000000007</v>
      </c>
      <c r="AP24">
        <v>2.8422600000000005</v>
      </c>
      <c r="AQ24">
        <v>0</v>
      </c>
      <c r="AR24">
        <v>1.6331268115942026</v>
      </c>
      <c r="AS24">
        <v>2.1565811775200716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661.96868415122424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79.623653466709499</v>
      </c>
      <c r="L25">
        <v>41.74</v>
      </c>
      <c r="M25">
        <v>0</v>
      </c>
      <c r="N25">
        <v>29.259999999999998</v>
      </c>
      <c r="O25">
        <v>49.13</v>
      </c>
      <c r="P25">
        <v>66.699999999999989</v>
      </c>
      <c r="Q25">
        <v>5.0599999999999996</v>
      </c>
      <c r="R25">
        <v>10.450000000000001</v>
      </c>
      <c r="S25">
        <v>0</v>
      </c>
      <c r="T25">
        <v>0</v>
      </c>
      <c r="U25">
        <v>272.74301733186553</v>
      </c>
      <c r="V25">
        <v>5.12</v>
      </c>
      <c r="W25">
        <v>11.07</v>
      </c>
      <c r="X25">
        <v>34.632539787312062</v>
      </c>
      <c r="Y25">
        <v>0</v>
      </c>
      <c r="Z25">
        <v>1.6078199999999998</v>
      </c>
      <c r="AA25">
        <v>3.309424519456166</v>
      </c>
      <c r="AB25">
        <v>2.461390847711928</v>
      </c>
      <c r="AC25">
        <v>2.3847384953667343</v>
      </c>
      <c r="AD25">
        <v>6.7709538228614692</v>
      </c>
      <c r="AE25">
        <v>12.178065859197577</v>
      </c>
      <c r="AF25">
        <v>0</v>
      </c>
      <c r="AG25">
        <v>0</v>
      </c>
      <c r="AH25">
        <v>23.335174023231257</v>
      </c>
      <c r="AI25">
        <v>1.8818955223880602</v>
      </c>
      <c r="AJ25">
        <v>0</v>
      </c>
      <c r="AK25">
        <v>12.693895981087472</v>
      </c>
      <c r="AL25">
        <v>12.880784853700519</v>
      </c>
      <c r="AM25">
        <v>0</v>
      </c>
      <c r="AN25">
        <v>0</v>
      </c>
      <c r="AO25">
        <v>2.4688800000000004</v>
      </c>
      <c r="AP25">
        <v>2.8422600000000005</v>
      </c>
      <c r="AQ25">
        <v>0</v>
      </c>
      <c r="AR25">
        <v>1.6331268115942026</v>
      </c>
      <c r="AS25">
        <v>2.1565811775200716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694.13420250000263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79.623653466709499</v>
      </c>
      <c r="L26">
        <v>41.74</v>
      </c>
      <c r="M26">
        <v>0</v>
      </c>
      <c r="N26">
        <v>29.259999999999998</v>
      </c>
      <c r="O26">
        <v>49.13</v>
      </c>
      <c r="P26">
        <v>66.699999999999989</v>
      </c>
      <c r="Q26">
        <v>5.0599999999999996</v>
      </c>
      <c r="R26">
        <v>10.450000000000001</v>
      </c>
      <c r="S26">
        <v>0</v>
      </c>
      <c r="T26">
        <v>0</v>
      </c>
      <c r="U26">
        <v>281.97000000000003</v>
      </c>
      <c r="V26">
        <v>5.12</v>
      </c>
      <c r="W26">
        <v>11.07</v>
      </c>
      <c r="X26">
        <v>34.632539787312062</v>
      </c>
      <c r="Y26">
        <v>0</v>
      </c>
      <c r="Z26">
        <v>1.6078199999999998</v>
      </c>
      <c r="AA26">
        <v>3.309424519456166</v>
      </c>
      <c r="AB26">
        <v>2.461390847711928</v>
      </c>
      <c r="AC26">
        <v>4.7694769907334686</v>
      </c>
      <c r="AD26">
        <v>6.7709538228614692</v>
      </c>
      <c r="AE26">
        <v>12.178065859197577</v>
      </c>
      <c r="AF26">
        <v>0</v>
      </c>
      <c r="AG26">
        <v>0</v>
      </c>
      <c r="AH26">
        <v>23.335174023231257</v>
      </c>
      <c r="AI26">
        <v>12.073591516103695</v>
      </c>
      <c r="AJ26">
        <v>0</v>
      </c>
      <c r="AK26">
        <v>12.693895981087472</v>
      </c>
      <c r="AL26">
        <v>12.880784853700519</v>
      </c>
      <c r="AM26">
        <v>0</v>
      </c>
      <c r="AN26">
        <v>0</v>
      </c>
      <c r="AO26">
        <v>2.3596600000000003</v>
      </c>
      <c r="AP26">
        <v>2.8422600000000005</v>
      </c>
      <c r="AQ26">
        <v>0</v>
      </c>
      <c r="AR26">
        <v>1.6331268115942026</v>
      </c>
      <c r="AS26">
        <v>2.1565811775200716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715.82839965721939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79.623653466709499</v>
      </c>
      <c r="L27">
        <v>41.74</v>
      </c>
      <c r="M27">
        <v>0</v>
      </c>
      <c r="N27">
        <v>29.259999999999998</v>
      </c>
      <c r="O27">
        <v>49.13</v>
      </c>
      <c r="P27">
        <v>66.699999999999989</v>
      </c>
      <c r="Q27">
        <v>5.0599999999999996</v>
      </c>
      <c r="R27">
        <v>10.450000000000001</v>
      </c>
      <c r="S27">
        <v>0</v>
      </c>
      <c r="T27">
        <v>0</v>
      </c>
      <c r="U27">
        <v>281.97000000000003</v>
      </c>
      <c r="V27">
        <v>5.12</v>
      </c>
      <c r="W27">
        <v>11.07</v>
      </c>
      <c r="X27">
        <v>34.632539787312062</v>
      </c>
      <c r="Y27">
        <v>0</v>
      </c>
      <c r="Z27">
        <v>4.8209200000000001</v>
      </c>
      <c r="AA27">
        <v>3.4618155180496961</v>
      </c>
      <c r="AB27">
        <v>10.051314328582146</v>
      </c>
      <c r="AC27">
        <v>7.5300848123134889</v>
      </c>
      <c r="AD27">
        <v>9.2751400454201374</v>
      </c>
      <c r="AE27">
        <v>12.302513247539741</v>
      </c>
      <c r="AF27">
        <v>0</v>
      </c>
      <c r="AG27">
        <v>0</v>
      </c>
      <c r="AH27">
        <v>28.816539598732842</v>
      </c>
      <c r="AI27">
        <v>12.073591516103695</v>
      </c>
      <c r="AJ27">
        <v>0</v>
      </c>
      <c r="AK27">
        <v>12.693895981087472</v>
      </c>
      <c r="AL27">
        <v>19.557358864027545</v>
      </c>
      <c r="AM27">
        <v>0</v>
      </c>
      <c r="AN27">
        <v>0</v>
      </c>
      <c r="AO27">
        <v>2.3596600000000003</v>
      </c>
      <c r="AP27">
        <v>3.1877000000000009</v>
      </c>
      <c r="AQ27">
        <v>0</v>
      </c>
      <c r="AR27">
        <v>1.6331268115942026</v>
      </c>
      <c r="AS27">
        <v>2.1565811775200716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744.67643515499253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79.623653466709499</v>
      </c>
      <c r="L28">
        <v>41.739999999999995</v>
      </c>
      <c r="M28">
        <v>0</v>
      </c>
      <c r="N28">
        <v>29.259999999999998</v>
      </c>
      <c r="O28">
        <v>49.13</v>
      </c>
      <c r="P28">
        <v>66.699999999999989</v>
      </c>
      <c r="Q28">
        <v>5.0599999999999996</v>
      </c>
      <c r="R28">
        <v>10.450000000000001</v>
      </c>
      <c r="S28">
        <v>0</v>
      </c>
      <c r="T28">
        <v>0</v>
      </c>
      <c r="U28">
        <v>281.97000000000003</v>
      </c>
      <c r="V28">
        <v>5.12</v>
      </c>
      <c r="W28">
        <v>11.07</v>
      </c>
      <c r="X28">
        <v>34.632539787312062</v>
      </c>
      <c r="Y28">
        <v>0</v>
      </c>
      <c r="Z28">
        <v>4.8209200000000001</v>
      </c>
      <c r="AA28">
        <v>3.4618155180496961</v>
      </c>
      <c r="AB28">
        <v>10.051314328582146</v>
      </c>
      <c r="AC28">
        <v>7.5300848123134889</v>
      </c>
      <c r="AD28">
        <v>9.2751400454201374</v>
      </c>
      <c r="AE28">
        <v>12.302513247539741</v>
      </c>
      <c r="AF28">
        <v>0</v>
      </c>
      <c r="AG28">
        <v>0</v>
      </c>
      <c r="AH28">
        <v>28.816539598732842</v>
      </c>
      <c r="AI28">
        <v>12.073591516103695</v>
      </c>
      <c r="AJ28">
        <v>0</v>
      </c>
      <c r="AK28">
        <v>12.693895981087472</v>
      </c>
      <c r="AL28">
        <v>19.557358864027545</v>
      </c>
      <c r="AM28">
        <v>0</v>
      </c>
      <c r="AN28">
        <v>0</v>
      </c>
      <c r="AO28">
        <v>2.2555200000000006</v>
      </c>
      <c r="AP28">
        <v>3.1877000000000009</v>
      </c>
      <c r="AQ28">
        <v>0</v>
      </c>
      <c r="AR28">
        <v>1.6331268115942026</v>
      </c>
      <c r="AS28">
        <v>2.1565811775200716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744.57229515499262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79.623653466709499</v>
      </c>
      <c r="L29">
        <v>41.74</v>
      </c>
      <c r="M29">
        <v>0</v>
      </c>
      <c r="N29">
        <v>29.259999999999998</v>
      </c>
      <c r="O29">
        <v>49.13</v>
      </c>
      <c r="P29">
        <v>66.699999999999989</v>
      </c>
      <c r="Q29">
        <v>5.0599999999999996</v>
      </c>
      <c r="R29">
        <v>10.450000000000001</v>
      </c>
      <c r="S29">
        <v>0</v>
      </c>
      <c r="T29">
        <v>0</v>
      </c>
      <c r="U29">
        <v>281.97000000000003</v>
      </c>
      <c r="V29">
        <v>5.12</v>
      </c>
      <c r="W29">
        <v>11.07</v>
      </c>
      <c r="X29">
        <v>34.632539787312062</v>
      </c>
      <c r="Y29">
        <v>0</v>
      </c>
      <c r="Z29">
        <v>4.8209200000000001</v>
      </c>
      <c r="AA29">
        <v>3.4618155180496961</v>
      </c>
      <c r="AB29">
        <v>10.051314328582146</v>
      </c>
      <c r="AC29">
        <v>7.5300848123134889</v>
      </c>
      <c r="AD29">
        <v>9.2751400454201374</v>
      </c>
      <c r="AE29">
        <v>12.302513247539741</v>
      </c>
      <c r="AF29">
        <v>0</v>
      </c>
      <c r="AG29">
        <v>0</v>
      </c>
      <c r="AH29">
        <v>28.816539598732842</v>
      </c>
      <c r="AI29">
        <v>12.073591516103695</v>
      </c>
      <c r="AJ29">
        <v>0</v>
      </c>
      <c r="AK29">
        <v>12.693895981087472</v>
      </c>
      <c r="AL29">
        <v>19.557358864027545</v>
      </c>
      <c r="AM29">
        <v>0</v>
      </c>
      <c r="AN29">
        <v>0</v>
      </c>
      <c r="AO29">
        <v>2.2174200000000006</v>
      </c>
      <c r="AP29">
        <v>3.1877000000000009</v>
      </c>
      <c r="AQ29">
        <v>0</v>
      </c>
      <c r="AR29">
        <v>12.513865942028986</v>
      </c>
      <c r="AS29">
        <v>2.1565811775200716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755.41493428542719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79.623653466709499</v>
      </c>
      <c r="L30">
        <v>41.74</v>
      </c>
      <c r="M30">
        <v>0</v>
      </c>
      <c r="N30">
        <v>29.259999999999998</v>
      </c>
      <c r="O30">
        <v>49.13</v>
      </c>
      <c r="P30">
        <v>66.699999999999989</v>
      </c>
      <c r="Q30">
        <v>5.0599999999999996</v>
      </c>
      <c r="R30">
        <v>10.450000000000001</v>
      </c>
      <c r="S30">
        <v>0</v>
      </c>
      <c r="T30">
        <v>0</v>
      </c>
      <c r="U30">
        <v>281.97000000000003</v>
      </c>
      <c r="V30">
        <v>5.12</v>
      </c>
      <c r="W30">
        <v>11.07</v>
      </c>
      <c r="X30">
        <v>34.632539787312062</v>
      </c>
      <c r="Y30">
        <v>0</v>
      </c>
      <c r="Z30">
        <v>4.8209200000000001</v>
      </c>
      <c r="AA30">
        <v>3.4618155180496961</v>
      </c>
      <c r="AB30">
        <v>10.051314328582146</v>
      </c>
      <c r="AC30">
        <v>7.5300848123134889</v>
      </c>
      <c r="AD30">
        <v>9.2751400454201374</v>
      </c>
      <c r="AE30">
        <v>12.302513247539741</v>
      </c>
      <c r="AF30">
        <v>0</v>
      </c>
      <c r="AG30">
        <v>0</v>
      </c>
      <c r="AH30">
        <v>28.816539598732842</v>
      </c>
      <c r="AI30">
        <v>12.073591516103695</v>
      </c>
      <c r="AJ30">
        <v>0</v>
      </c>
      <c r="AK30">
        <v>12.693895981087472</v>
      </c>
      <c r="AL30">
        <v>19.557358864027545</v>
      </c>
      <c r="AM30">
        <v>0</v>
      </c>
      <c r="AN30">
        <v>0</v>
      </c>
      <c r="AO30">
        <v>2.2174200000000006</v>
      </c>
      <c r="AP30">
        <v>3.1877000000000009</v>
      </c>
      <c r="AQ30">
        <v>0</v>
      </c>
      <c r="AR30">
        <v>12.513865942028986</v>
      </c>
      <c r="AS30">
        <v>2.1565811775200716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755.41493428542719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79.623653466709499</v>
      </c>
      <c r="L31">
        <v>41.74</v>
      </c>
      <c r="M31">
        <v>0</v>
      </c>
      <c r="N31">
        <v>29.259999999999998</v>
      </c>
      <c r="O31">
        <v>49.13</v>
      </c>
      <c r="P31">
        <v>66.699999999999989</v>
      </c>
      <c r="Q31">
        <v>5.0599999999999996</v>
      </c>
      <c r="R31">
        <v>10.450000000000001</v>
      </c>
      <c r="S31">
        <v>0</v>
      </c>
      <c r="T31">
        <v>0</v>
      </c>
      <c r="U31">
        <v>281.97000000000003</v>
      </c>
      <c r="V31">
        <v>5.12</v>
      </c>
      <c r="W31">
        <v>11.07</v>
      </c>
      <c r="X31">
        <v>34.632539787312062</v>
      </c>
      <c r="Y31">
        <v>0</v>
      </c>
      <c r="Z31">
        <v>1.6078199999999998</v>
      </c>
      <c r="AA31">
        <v>2.9208274730426638</v>
      </c>
      <c r="AB31">
        <v>6.4900450112528141</v>
      </c>
      <c r="AC31">
        <v>4.7694769907334686</v>
      </c>
      <c r="AD31">
        <v>6.7709538228614692</v>
      </c>
      <c r="AE31">
        <v>12.178065859197577</v>
      </c>
      <c r="AF31">
        <v>0</v>
      </c>
      <c r="AG31">
        <v>0</v>
      </c>
      <c r="AH31">
        <v>28.816539598732842</v>
      </c>
      <c r="AI31">
        <v>12.073591516103695</v>
      </c>
      <c r="AJ31">
        <v>0</v>
      </c>
      <c r="AK31">
        <v>12.693895981087472</v>
      </c>
      <c r="AL31">
        <v>12.59635111876076</v>
      </c>
      <c r="AM31">
        <v>0</v>
      </c>
      <c r="AN31">
        <v>0</v>
      </c>
      <c r="AO31">
        <v>2.2174200000000006</v>
      </c>
      <c r="AP31">
        <v>2.8422600000000005</v>
      </c>
      <c r="AQ31">
        <v>0</v>
      </c>
      <c r="AR31">
        <v>2.1766557971014491</v>
      </c>
      <c r="AS31">
        <v>2.1565811775200716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725.06667760041569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79.623653466709499</v>
      </c>
      <c r="L32">
        <v>41.74</v>
      </c>
      <c r="M32">
        <v>0</v>
      </c>
      <c r="N32">
        <v>29.259999999999998</v>
      </c>
      <c r="O32">
        <v>49.13</v>
      </c>
      <c r="P32">
        <v>66.699999999999989</v>
      </c>
      <c r="Q32">
        <v>5.0599999999999996</v>
      </c>
      <c r="R32">
        <v>10.450000000000001</v>
      </c>
      <c r="S32">
        <v>0</v>
      </c>
      <c r="T32">
        <v>0</v>
      </c>
      <c r="U32">
        <v>281.97000000000003</v>
      </c>
      <c r="V32">
        <v>5.12</v>
      </c>
      <c r="W32">
        <v>11.07</v>
      </c>
      <c r="X32">
        <v>34.632539787312062</v>
      </c>
      <c r="Y32">
        <v>0</v>
      </c>
      <c r="Z32">
        <v>1.6078199999999998</v>
      </c>
      <c r="AA32">
        <v>0</v>
      </c>
      <c r="AB32">
        <v>2.6290397599399853</v>
      </c>
      <c r="AC32">
        <v>2.3847384953667343</v>
      </c>
      <c r="AD32">
        <v>6.7709538228614692</v>
      </c>
      <c r="AE32">
        <v>12.178065859197577</v>
      </c>
      <c r="AF32">
        <v>0</v>
      </c>
      <c r="AG32">
        <v>0</v>
      </c>
      <c r="AH32">
        <v>21.000894614572335</v>
      </c>
      <c r="AI32">
        <v>1.5669764336213672</v>
      </c>
      <c r="AJ32">
        <v>0</v>
      </c>
      <c r="AK32">
        <v>12.693895981087472</v>
      </c>
      <c r="AL32">
        <v>12.59635111876076</v>
      </c>
      <c r="AM32">
        <v>0</v>
      </c>
      <c r="AN32">
        <v>0</v>
      </c>
      <c r="AO32">
        <v>2.2174200000000006</v>
      </c>
      <c r="AP32">
        <v>2.8422600000000005</v>
      </c>
      <c r="AQ32">
        <v>0</v>
      </c>
      <c r="AR32">
        <v>1.6331268115942026</v>
      </c>
      <c r="AS32">
        <v>2.1565811775200716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697.03431732854335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76.933036630614993</v>
      </c>
      <c r="L33">
        <v>41.74</v>
      </c>
      <c r="M33">
        <v>0</v>
      </c>
      <c r="N33">
        <v>29.259999999999998</v>
      </c>
      <c r="O33">
        <v>49.13</v>
      </c>
      <c r="P33">
        <v>66.699999999999989</v>
      </c>
      <c r="Q33">
        <v>5.0599999999999996</v>
      </c>
      <c r="R33">
        <v>10.450000000000001</v>
      </c>
      <c r="S33">
        <v>0</v>
      </c>
      <c r="T33">
        <v>0</v>
      </c>
      <c r="U33">
        <v>281.97000000000003</v>
      </c>
      <c r="V33">
        <v>5.12</v>
      </c>
      <c r="W33">
        <v>11.07</v>
      </c>
      <c r="X33">
        <v>34.632539787312062</v>
      </c>
      <c r="Y33">
        <v>0</v>
      </c>
      <c r="Z33">
        <v>1.6078199999999998</v>
      </c>
      <c r="AA33">
        <v>0</v>
      </c>
      <c r="AB33">
        <v>2.6290397599399853</v>
      </c>
      <c r="AC33">
        <v>2.3847384953667343</v>
      </c>
      <c r="AD33">
        <v>6.7709538228614692</v>
      </c>
      <c r="AE33">
        <v>12.178065859197577</v>
      </c>
      <c r="AF33">
        <v>0</v>
      </c>
      <c r="AG33">
        <v>0</v>
      </c>
      <c r="AH33">
        <v>17.289923759239702</v>
      </c>
      <c r="AI33">
        <v>0.87618617439120217</v>
      </c>
      <c r="AJ33">
        <v>0</v>
      </c>
      <c r="AK33">
        <v>12.693895981087472</v>
      </c>
      <c r="AL33">
        <v>12.59635111876076</v>
      </c>
      <c r="AM33">
        <v>0</v>
      </c>
      <c r="AN33">
        <v>0</v>
      </c>
      <c r="AO33">
        <v>2.2555200000000006</v>
      </c>
      <c r="AP33">
        <v>2.8422600000000005</v>
      </c>
      <c r="AQ33">
        <v>0</v>
      </c>
      <c r="AR33">
        <v>1.6331268115942026</v>
      </c>
      <c r="AS33">
        <v>2.1565811775200716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689.98003937788633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79.63000000000001</v>
      </c>
      <c r="L34">
        <v>41.74</v>
      </c>
      <c r="M34">
        <v>0</v>
      </c>
      <c r="N34">
        <v>29.259999999999998</v>
      </c>
      <c r="O34">
        <v>49.13</v>
      </c>
      <c r="P34">
        <v>66.699999999999989</v>
      </c>
      <c r="Q34">
        <v>5.0599999999999996</v>
      </c>
      <c r="R34">
        <v>10.450000000000001</v>
      </c>
      <c r="S34">
        <v>0</v>
      </c>
      <c r="T34">
        <v>0</v>
      </c>
      <c r="U34">
        <v>281.97000000000003</v>
      </c>
      <c r="V34">
        <v>5.12</v>
      </c>
      <c r="W34">
        <v>11.07</v>
      </c>
      <c r="X34">
        <v>34.632539787312062</v>
      </c>
      <c r="Y34">
        <v>0</v>
      </c>
      <c r="Z34">
        <v>1.6078199999999998</v>
      </c>
      <c r="AA34">
        <v>0</v>
      </c>
      <c r="AB34">
        <v>0.49278619654913736</v>
      </c>
      <c r="AC34">
        <v>0</v>
      </c>
      <c r="AD34">
        <v>6.7709538228614692</v>
      </c>
      <c r="AE34">
        <v>12.178065859197577</v>
      </c>
      <c r="AF34">
        <v>0</v>
      </c>
      <c r="AG34">
        <v>0</v>
      </c>
      <c r="AH34">
        <v>17.289923759239702</v>
      </c>
      <c r="AI34">
        <v>0</v>
      </c>
      <c r="AJ34">
        <v>0</v>
      </c>
      <c r="AK34">
        <v>12.693895981087472</v>
      </c>
      <c r="AL34">
        <v>12.59635111876076</v>
      </c>
      <c r="AM34">
        <v>0</v>
      </c>
      <c r="AN34">
        <v>0</v>
      </c>
      <c r="AO34">
        <v>2.2555200000000006</v>
      </c>
      <c r="AP34">
        <v>2.8422600000000005</v>
      </c>
      <c r="AQ34">
        <v>0</v>
      </c>
      <c r="AR34">
        <v>1.6331268115942026</v>
      </c>
      <c r="AS34">
        <v>2.1565811775200716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687.27982451412254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72.760000000000005</v>
      </c>
      <c r="L35">
        <v>41.87304549983395</v>
      </c>
      <c r="M35">
        <v>0</v>
      </c>
      <c r="N35">
        <v>29.259999999999998</v>
      </c>
      <c r="O35">
        <v>49.13</v>
      </c>
      <c r="P35">
        <v>66.699999999999989</v>
      </c>
      <c r="Q35">
        <v>5.0599999999999996</v>
      </c>
      <c r="R35">
        <v>10.450000000000001</v>
      </c>
      <c r="S35">
        <v>0</v>
      </c>
      <c r="T35">
        <v>0</v>
      </c>
      <c r="U35">
        <v>281.97000000000003</v>
      </c>
      <c r="V35">
        <v>5.12</v>
      </c>
      <c r="W35">
        <v>11.07</v>
      </c>
      <c r="X35">
        <v>34.632539787312062</v>
      </c>
      <c r="Y35">
        <v>0</v>
      </c>
      <c r="Z35">
        <v>1.6078199999999998</v>
      </c>
      <c r="AA35">
        <v>0</v>
      </c>
      <c r="AB35">
        <v>0.49278619654913736</v>
      </c>
      <c r="AC35">
        <v>0</v>
      </c>
      <c r="AD35">
        <v>4.4902649507948524</v>
      </c>
      <c r="AE35">
        <v>12.178065859197577</v>
      </c>
      <c r="AF35">
        <v>0</v>
      </c>
      <c r="AG35">
        <v>0</v>
      </c>
      <c r="AH35">
        <v>17.289923759239702</v>
      </c>
      <c r="AI35">
        <v>0</v>
      </c>
      <c r="AJ35">
        <v>0</v>
      </c>
      <c r="AK35">
        <v>12.693895981087472</v>
      </c>
      <c r="AL35">
        <v>12.59635111876076</v>
      </c>
      <c r="AM35">
        <v>0</v>
      </c>
      <c r="AN35">
        <v>0</v>
      </c>
      <c r="AO35">
        <v>2.2885400000000002</v>
      </c>
      <c r="AP35">
        <v>2.8422600000000005</v>
      </c>
      <c r="AQ35">
        <v>0</v>
      </c>
      <c r="AR35">
        <v>1.6331268115942026</v>
      </c>
      <c r="AS35">
        <v>2.1565811775200716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678.29520114188983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63.3</v>
      </c>
      <c r="L36">
        <v>41.87304549983395</v>
      </c>
      <c r="M36">
        <v>0</v>
      </c>
      <c r="N36">
        <v>29.259999999999998</v>
      </c>
      <c r="O36">
        <v>49.13</v>
      </c>
      <c r="P36">
        <v>66.699999999999989</v>
      </c>
      <c r="Q36">
        <v>5.0599999999999996</v>
      </c>
      <c r="R36">
        <v>10.450000000000001</v>
      </c>
      <c r="S36">
        <v>0</v>
      </c>
      <c r="T36">
        <v>0</v>
      </c>
      <c r="U36">
        <v>281.97000000000003</v>
      </c>
      <c r="V36">
        <v>5.12</v>
      </c>
      <c r="W36">
        <v>11.07</v>
      </c>
      <c r="X36">
        <v>34.632539787312062</v>
      </c>
      <c r="Y36">
        <v>0</v>
      </c>
      <c r="Z36">
        <v>1.6078199999999998</v>
      </c>
      <c r="AA36">
        <v>0</v>
      </c>
      <c r="AB36">
        <v>0.49278619654913736</v>
      </c>
      <c r="AC36">
        <v>0</v>
      </c>
      <c r="AD36">
        <v>4.4902649507948524</v>
      </c>
      <c r="AE36">
        <v>12.178065859197577</v>
      </c>
      <c r="AF36">
        <v>0</v>
      </c>
      <c r="AG36">
        <v>0</v>
      </c>
      <c r="AH36">
        <v>17.289923759239702</v>
      </c>
      <c r="AI36">
        <v>0</v>
      </c>
      <c r="AJ36">
        <v>0</v>
      </c>
      <c r="AK36">
        <v>12.693895981087472</v>
      </c>
      <c r="AL36">
        <v>12.59635111876076</v>
      </c>
      <c r="AM36">
        <v>0</v>
      </c>
      <c r="AN36">
        <v>0</v>
      </c>
      <c r="AO36">
        <v>2.2885400000000002</v>
      </c>
      <c r="AP36">
        <v>2.8422600000000005</v>
      </c>
      <c r="AQ36">
        <v>0</v>
      </c>
      <c r="AR36">
        <v>1.6331268115942026</v>
      </c>
      <c r="AS36">
        <v>2.1565811775200716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668.8352011418898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53.36</v>
      </c>
      <c r="L37">
        <v>39.532689961175819</v>
      </c>
      <c r="M37">
        <v>0</v>
      </c>
      <c r="N37">
        <v>29.259999999999998</v>
      </c>
      <c r="O37">
        <v>49.13</v>
      </c>
      <c r="P37">
        <v>66.699999999999989</v>
      </c>
      <c r="Q37">
        <v>5.0599999999999996</v>
      </c>
      <c r="R37">
        <v>10.450000000000001</v>
      </c>
      <c r="S37">
        <v>0</v>
      </c>
      <c r="T37">
        <v>0</v>
      </c>
      <c r="U37">
        <v>281.97000000000003</v>
      </c>
      <c r="V37">
        <v>5.12</v>
      </c>
      <c r="W37">
        <v>11.07</v>
      </c>
      <c r="X37">
        <v>34.632539787312062</v>
      </c>
      <c r="Y37">
        <v>0</v>
      </c>
      <c r="Z37">
        <v>1.6078199999999998</v>
      </c>
      <c r="AA37">
        <v>0</v>
      </c>
      <c r="AB37">
        <v>0.49278619654913736</v>
      </c>
      <c r="AC37">
        <v>0</v>
      </c>
      <c r="AD37">
        <v>4.4902649507948524</v>
      </c>
      <c r="AE37">
        <v>12.178065859197577</v>
      </c>
      <c r="AF37">
        <v>0</v>
      </c>
      <c r="AG37">
        <v>0</v>
      </c>
      <c r="AH37">
        <v>17.289923759239702</v>
      </c>
      <c r="AI37">
        <v>0</v>
      </c>
      <c r="AJ37">
        <v>0</v>
      </c>
      <c r="AK37">
        <v>12.693895981087472</v>
      </c>
      <c r="AL37">
        <v>12.59635111876076</v>
      </c>
      <c r="AM37">
        <v>0</v>
      </c>
      <c r="AN37">
        <v>0</v>
      </c>
      <c r="AO37">
        <v>2.4003000000000001</v>
      </c>
      <c r="AP37">
        <v>2.8422600000000005</v>
      </c>
      <c r="AQ37">
        <v>0</v>
      </c>
      <c r="AR37">
        <v>12.513865942028986</v>
      </c>
      <c r="AS37">
        <v>6.6297725245316688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672.02053608067797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53.36</v>
      </c>
      <c r="L38">
        <v>39.532689961175819</v>
      </c>
      <c r="M38">
        <v>0</v>
      </c>
      <c r="N38">
        <v>29.259999999999998</v>
      </c>
      <c r="O38">
        <v>49.13</v>
      </c>
      <c r="P38">
        <v>66.699999999999989</v>
      </c>
      <c r="Q38">
        <v>5.0599999999999996</v>
      </c>
      <c r="R38">
        <v>10.450000000000001</v>
      </c>
      <c r="S38">
        <v>0</v>
      </c>
      <c r="T38">
        <v>0</v>
      </c>
      <c r="U38">
        <v>281.97000000000003</v>
      </c>
      <c r="V38">
        <v>5.12</v>
      </c>
      <c r="W38">
        <v>11.07</v>
      </c>
      <c r="X38">
        <v>34.632539787312062</v>
      </c>
      <c r="Y38">
        <v>0</v>
      </c>
      <c r="Z38">
        <v>1.6078199999999998</v>
      </c>
      <c r="AA38">
        <v>0</v>
      </c>
      <c r="AB38">
        <v>0.49278619654913736</v>
      </c>
      <c r="AC38">
        <v>0</v>
      </c>
      <c r="AD38">
        <v>4.4902649507948524</v>
      </c>
      <c r="AE38">
        <v>12.178065859197577</v>
      </c>
      <c r="AF38">
        <v>0</v>
      </c>
      <c r="AG38">
        <v>0</v>
      </c>
      <c r="AH38">
        <v>17.289923759239702</v>
      </c>
      <c r="AI38">
        <v>0</v>
      </c>
      <c r="AJ38">
        <v>0</v>
      </c>
      <c r="AK38">
        <v>12.693895981087472</v>
      </c>
      <c r="AL38">
        <v>12.59635111876076</v>
      </c>
      <c r="AM38">
        <v>0</v>
      </c>
      <c r="AN38">
        <v>0</v>
      </c>
      <c r="AO38">
        <v>2.4003000000000001</v>
      </c>
      <c r="AP38">
        <v>2.8422600000000005</v>
      </c>
      <c r="AQ38">
        <v>0</v>
      </c>
      <c r="AR38">
        <v>12.513865942028986</v>
      </c>
      <c r="AS38">
        <v>6.6297725245316688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672.02053608067797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72.760000000000005</v>
      </c>
      <c r="L39">
        <v>39.532689961175819</v>
      </c>
      <c r="M39">
        <v>0</v>
      </c>
      <c r="N39">
        <v>29.259999999999998</v>
      </c>
      <c r="O39">
        <v>49.13</v>
      </c>
      <c r="P39">
        <v>66.699999999999989</v>
      </c>
      <c r="Q39">
        <v>5.0599999999999996</v>
      </c>
      <c r="R39">
        <v>10.450000000000001</v>
      </c>
      <c r="S39">
        <v>0</v>
      </c>
      <c r="T39">
        <v>0</v>
      </c>
      <c r="U39">
        <v>281.97000000000003</v>
      </c>
      <c r="V39">
        <v>5.12</v>
      </c>
      <c r="W39">
        <v>11.07</v>
      </c>
      <c r="X39">
        <v>34.632539787312062</v>
      </c>
      <c r="Y39">
        <v>0</v>
      </c>
      <c r="Z39">
        <v>1.6078199999999998</v>
      </c>
      <c r="AA39">
        <v>0</v>
      </c>
      <c r="AB39">
        <v>0.49278619654913736</v>
      </c>
      <c r="AC39">
        <v>0</v>
      </c>
      <c r="AD39">
        <v>4.4902649507948524</v>
      </c>
      <c r="AE39">
        <v>12.178065859197577</v>
      </c>
      <c r="AF39">
        <v>0</v>
      </c>
      <c r="AG39">
        <v>0</v>
      </c>
      <c r="AH39">
        <v>17.289923759239702</v>
      </c>
      <c r="AI39">
        <v>0</v>
      </c>
      <c r="AJ39">
        <v>0</v>
      </c>
      <c r="AK39">
        <v>12.693895981087472</v>
      </c>
      <c r="AL39">
        <v>12.59635111876076</v>
      </c>
      <c r="AM39">
        <v>0</v>
      </c>
      <c r="AN39">
        <v>0</v>
      </c>
      <c r="AO39">
        <v>2.4003000000000001</v>
      </c>
      <c r="AP39">
        <v>2.8422600000000005</v>
      </c>
      <c r="AQ39">
        <v>0</v>
      </c>
      <c r="AR39">
        <v>2.1766557971014491</v>
      </c>
      <c r="AS39">
        <v>6.6297725245316688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681.08332593575062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63.06</v>
      </c>
      <c r="L40">
        <v>39.532689961175819</v>
      </c>
      <c r="M40">
        <v>0</v>
      </c>
      <c r="N40">
        <v>29.259999999999998</v>
      </c>
      <c r="O40">
        <v>49.13</v>
      </c>
      <c r="P40">
        <v>66.699999999999989</v>
      </c>
      <c r="Q40">
        <v>5.0599999999999996</v>
      </c>
      <c r="R40">
        <v>10.450000000000001</v>
      </c>
      <c r="S40">
        <v>0</v>
      </c>
      <c r="T40">
        <v>0</v>
      </c>
      <c r="U40">
        <v>281.97000000000003</v>
      </c>
      <c r="V40">
        <v>5.12</v>
      </c>
      <c r="W40">
        <v>11.07</v>
      </c>
      <c r="X40">
        <v>34.632539787312062</v>
      </c>
      <c r="Y40">
        <v>0</v>
      </c>
      <c r="Z40">
        <v>1.6078199999999998</v>
      </c>
      <c r="AA40">
        <v>0</v>
      </c>
      <c r="AB40">
        <v>0.49278619654913736</v>
      </c>
      <c r="AC40">
        <v>0</v>
      </c>
      <c r="AD40">
        <v>4.4902649507948524</v>
      </c>
      <c r="AE40">
        <v>12.178065859197577</v>
      </c>
      <c r="AF40">
        <v>0</v>
      </c>
      <c r="AG40">
        <v>0</v>
      </c>
      <c r="AH40">
        <v>17.289923759239702</v>
      </c>
      <c r="AI40">
        <v>0</v>
      </c>
      <c r="AJ40">
        <v>0</v>
      </c>
      <c r="AK40">
        <v>12.693895981087472</v>
      </c>
      <c r="AL40">
        <v>12.59635111876076</v>
      </c>
      <c r="AM40">
        <v>0</v>
      </c>
      <c r="AN40">
        <v>0</v>
      </c>
      <c r="AO40">
        <v>2.4003000000000001</v>
      </c>
      <c r="AP40">
        <v>2.8422600000000005</v>
      </c>
      <c r="AQ40">
        <v>0</v>
      </c>
      <c r="AR40">
        <v>1.6331268115942026</v>
      </c>
      <c r="AS40">
        <v>6.6297725245316688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670.83979695024334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72.760000000000005</v>
      </c>
      <c r="L41">
        <v>39.532689961175819</v>
      </c>
      <c r="M41">
        <v>0</v>
      </c>
      <c r="N41">
        <v>29.259999999999998</v>
      </c>
      <c r="O41">
        <v>49.13</v>
      </c>
      <c r="P41">
        <v>66.699999999999989</v>
      </c>
      <c r="Q41">
        <v>5.0599999999999996</v>
      </c>
      <c r="R41">
        <v>10.450000000000001</v>
      </c>
      <c r="S41">
        <v>0</v>
      </c>
      <c r="T41">
        <v>0</v>
      </c>
      <c r="U41">
        <v>281.97000000000003</v>
      </c>
      <c r="V41">
        <v>5.12</v>
      </c>
      <c r="W41">
        <v>11.07</v>
      </c>
      <c r="X41">
        <v>34.632539787312062</v>
      </c>
      <c r="Y41">
        <v>0</v>
      </c>
      <c r="Z41">
        <v>1.6078199999999998</v>
      </c>
      <c r="AA41">
        <v>0</v>
      </c>
      <c r="AB41">
        <v>0.49278619654913736</v>
      </c>
      <c r="AC41">
        <v>0</v>
      </c>
      <c r="AD41">
        <v>4.4902649507948524</v>
      </c>
      <c r="AE41">
        <v>12.178065859197577</v>
      </c>
      <c r="AF41">
        <v>0</v>
      </c>
      <c r="AG41">
        <v>0</v>
      </c>
      <c r="AH41">
        <v>17.289923759239702</v>
      </c>
      <c r="AI41">
        <v>0</v>
      </c>
      <c r="AJ41">
        <v>0</v>
      </c>
      <c r="AK41">
        <v>12.693895981087472</v>
      </c>
      <c r="AL41">
        <v>12.59635111876076</v>
      </c>
      <c r="AM41">
        <v>0</v>
      </c>
      <c r="AN41">
        <v>0</v>
      </c>
      <c r="AO41">
        <v>2.2834600000000007</v>
      </c>
      <c r="AP41">
        <v>2.8422600000000005</v>
      </c>
      <c r="AQ41">
        <v>0</v>
      </c>
      <c r="AR41">
        <v>1.6331268115942026</v>
      </c>
      <c r="AS41">
        <v>6.6297725245316688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680.42295695024336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79.63</v>
      </c>
      <c r="L42">
        <v>39.532689961175819</v>
      </c>
      <c r="M42">
        <v>0</v>
      </c>
      <c r="N42">
        <v>29.259999999999998</v>
      </c>
      <c r="O42">
        <v>49.13</v>
      </c>
      <c r="P42">
        <v>66.699999999999989</v>
      </c>
      <c r="Q42">
        <v>5.0599999999999996</v>
      </c>
      <c r="R42">
        <v>10.450000000000001</v>
      </c>
      <c r="S42">
        <v>0</v>
      </c>
      <c r="T42">
        <v>0</v>
      </c>
      <c r="U42">
        <v>281.97000000000003</v>
      </c>
      <c r="V42">
        <v>5.12</v>
      </c>
      <c r="W42">
        <v>11.07</v>
      </c>
      <c r="X42">
        <v>34.632539787312062</v>
      </c>
      <c r="Y42">
        <v>0</v>
      </c>
      <c r="Z42">
        <v>1.6078199999999998</v>
      </c>
      <c r="AA42">
        <v>0</v>
      </c>
      <c r="AB42">
        <v>0.49278619654913736</v>
      </c>
      <c r="AC42">
        <v>0</v>
      </c>
      <c r="AD42">
        <v>4.4902649507948524</v>
      </c>
      <c r="AE42">
        <v>12.178065859197577</v>
      </c>
      <c r="AF42">
        <v>0</v>
      </c>
      <c r="AG42">
        <v>0</v>
      </c>
      <c r="AH42">
        <v>11.526615839493136</v>
      </c>
      <c r="AI42">
        <v>0</v>
      </c>
      <c r="AJ42">
        <v>0</v>
      </c>
      <c r="AK42">
        <v>12.693895981087472</v>
      </c>
      <c r="AL42">
        <v>12.59635111876076</v>
      </c>
      <c r="AM42">
        <v>0</v>
      </c>
      <c r="AN42">
        <v>0</v>
      </c>
      <c r="AO42">
        <v>2.2834600000000007</v>
      </c>
      <c r="AP42">
        <v>2.8422600000000005</v>
      </c>
      <c r="AQ42">
        <v>0</v>
      </c>
      <c r="AR42">
        <v>1.6331268115942026</v>
      </c>
      <c r="AS42">
        <v>6.6297725245316688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681.52964903049667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43.39</v>
      </c>
      <c r="L43">
        <v>23.28</v>
      </c>
      <c r="M43">
        <v>0</v>
      </c>
      <c r="N43">
        <v>29.259999999999998</v>
      </c>
      <c r="O43">
        <v>49.13</v>
      </c>
      <c r="P43">
        <v>66.699999999999989</v>
      </c>
      <c r="Q43">
        <v>2.91</v>
      </c>
      <c r="R43">
        <v>5.82</v>
      </c>
      <c r="S43">
        <v>0</v>
      </c>
      <c r="T43">
        <v>0</v>
      </c>
      <c r="U43">
        <v>281.97000000000003</v>
      </c>
      <c r="V43">
        <v>5.12</v>
      </c>
      <c r="W43">
        <v>11.07</v>
      </c>
      <c r="X43">
        <v>34.632539787312062</v>
      </c>
      <c r="Y43">
        <v>0</v>
      </c>
      <c r="Z43">
        <v>1.6078199999999998</v>
      </c>
      <c r="AA43">
        <v>0</v>
      </c>
      <c r="AB43">
        <v>0.49278619654913736</v>
      </c>
      <c r="AC43">
        <v>0</v>
      </c>
      <c r="AD43">
        <v>4.4902649507948524</v>
      </c>
      <c r="AE43">
        <v>12.178065859197577</v>
      </c>
      <c r="AF43">
        <v>0</v>
      </c>
      <c r="AG43">
        <v>0</v>
      </c>
      <c r="AH43">
        <v>11.526615839493136</v>
      </c>
      <c r="AI43">
        <v>0</v>
      </c>
      <c r="AJ43">
        <v>0</v>
      </c>
      <c r="AK43">
        <v>12.693895981087472</v>
      </c>
      <c r="AL43">
        <v>9.4472633390705703</v>
      </c>
      <c r="AM43">
        <v>0</v>
      </c>
      <c r="AN43">
        <v>0</v>
      </c>
      <c r="AO43">
        <v>2.2834600000000007</v>
      </c>
      <c r="AP43">
        <v>2.8422600000000005</v>
      </c>
      <c r="AQ43">
        <v>0</v>
      </c>
      <c r="AR43">
        <v>1.6331268115942026</v>
      </c>
      <c r="AS43">
        <v>2.6519090098126674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615.13000777491186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40.741402747650035</v>
      </c>
      <c r="L44">
        <v>23.28</v>
      </c>
      <c r="M44">
        <v>0</v>
      </c>
      <c r="N44">
        <v>29.259999999999998</v>
      </c>
      <c r="O44">
        <v>49.13</v>
      </c>
      <c r="P44">
        <v>66.699999999999989</v>
      </c>
      <c r="Q44">
        <v>2.91</v>
      </c>
      <c r="R44">
        <v>5.82</v>
      </c>
      <c r="S44">
        <v>0</v>
      </c>
      <c r="T44">
        <v>0</v>
      </c>
      <c r="U44">
        <v>281.97000000000003</v>
      </c>
      <c r="V44">
        <v>5.12</v>
      </c>
      <c r="W44">
        <v>11.07</v>
      </c>
      <c r="X44">
        <v>34.632539787312062</v>
      </c>
      <c r="Y44">
        <v>0</v>
      </c>
      <c r="Z44">
        <v>1.6078199999999998</v>
      </c>
      <c r="AA44">
        <v>0</v>
      </c>
      <c r="AB44">
        <v>0.49278619654913736</v>
      </c>
      <c r="AC44">
        <v>0</v>
      </c>
      <c r="AD44">
        <v>4.4902649507948524</v>
      </c>
      <c r="AE44">
        <v>12.178065859197577</v>
      </c>
      <c r="AF44">
        <v>0</v>
      </c>
      <c r="AG44">
        <v>0</v>
      </c>
      <c r="AH44">
        <v>11.526615839493136</v>
      </c>
      <c r="AI44">
        <v>0</v>
      </c>
      <c r="AJ44">
        <v>0</v>
      </c>
      <c r="AK44">
        <v>12.693895981087472</v>
      </c>
      <c r="AL44">
        <v>9.4472633390705703</v>
      </c>
      <c r="AM44">
        <v>0</v>
      </c>
      <c r="AN44">
        <v>0</v>
      </c>
      <c r="AO44">
        <v>2.2834600000000007</v>
      </c>
      <c r="AP44">
        <v>2.8422600000000005</v>
      </c>
      <c r="AQ44">
        <v>0</v>
      </c>
      <c r="AR44">
        <v>12.513865942028986</v>
      </c>
      <c r="AS44">
        <v>6.6297725245316688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627.34001316771548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40.741402747650035</v>
      </c>
      <c r="L45">
        <v>23.28597157409407</v>
      </c>
      <c r="M45">
        <v>0</v>
      </c>
      <c r="N45">
        <v>29.259999999999998</v>
      </c>
      <c r="O45">
        <v>49.13</v>
      </c>
      <c r="P45">
        <v>61.3</v>
      </c>
      <c r="Q45">
        <v>2.91</v>
      </c>
      <c r="R45">
        <v>5.82</v>
      </c>
      <c r="S45">
        <v>0</v>
      </c>
      <c r="T45">
        <v>0</v>
      </c>
      <c r="U45">
        <v>281.97000000000003</v>
      </c>
      <c r="V45">
        <v>2.91</v>
      </c>
      <c r="W45">
        <v>5.82</v>
      </c>
      <c r="X45">
        <v>21.341734113440598</v>
      </c>
      <c r="Y45">
        <v>0</v>
      </c>
      <c r="Z45">
        <v>1.6078199999999998</v>
      </c>
      <c r="AA45">
        <v>0</v>
      </c>
      <c r="AB45">
        <v>0.49278619654913736</v>
      </c>
      <c r="AC45">
        <v>0</v>
      </c>
      <c r="AD45">
        <v>4.4902649507948524</v>
      </c>
      <c r="AE45">
        <v>12.178065859197577</v>
      </c>
      <c r="AF45">
        <v>0</v>
      </c>
      <c r="AG45">
        <v>0</v>
      </c>
      <c r="AH45">
        <v>11.526615839493136</v>
      </c>
      <c r="AI45">
        <v>0</v>
      </c>
      <c r="AJ45">
        <v>0</v>
      </c>
      <c r="AK45">
        <v>12.693895981087472</v>
      </c>
      <c r="AL45">
        <v>9.4472633390705703</v>
      </c>
      <c r="AM45">
        <v>0</v>
      </c>
      <c r="AN45">
        <v>0</v>
      </c>
      <c r="AO45">
        <v>2.2834600000000007</v>
      </c>
      <c r="AP45">
        <v>2.8422600000000005</v>
      </c>
      <c r="AQ45">
        <v>0</v>
      </c>
      <c r="AR45">
        <v>12.513865942028986</v>
      </c>
      <c r="AS45">
        <v>6.6297725245316688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601.19517906793806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40.741402747650035</v>
      </c>
      <c r="L46">
        <v>23.28597157409407</v>
      </c>
      <c r="M46">
        <v>0</v>
      </c>
      <c r="N46">
        <v>29.259999999999998</v>
      </c>
      <c r="O46">
        <v>49.13</v>
      </c>
      <c r="P46">
        <v>61.3</v>
      </c>
      <c r="Q46">
        <v>2.91</v>
      </c>
      <c r="R46">
        <v>5.82</v>
      </c>
      <c r="S46">
        <v>0</v>
      </c>
      <c r="T46">
        <v>0</v>
      </c>
      <c r="U46">
        <v>281.97000000000003</v>
      </c>
      <c r="V46">
        <v>2.91</v>
      </c>
      <c r="W46">
        <v>5.82</v>
      </c>
      <c r="X46">
        <v>21.341734113440598</v>
      </c>
      <c r="Y46">
        <v>0</v>
      </c>
      <c r="Z46">
        <v>1.6078199999999998</v>
      </c>
      <c r="AA46">
        <v>0</v>
      </c>
      <c r="AB46">
        <v>0.49278619654913736</v>
      </c>
      <c r="AC46">
        <v>0</v>
      </c>
      <c r="AD46">
        <v>4.4902649507948524</v>
      </c>
      <c r="AE46">
        <v>12.178065859197577</v>
      </c>
      <c r="AF46">
        <v>0</v>
      </c>
      <c r="AG46">
        <v>0</v>
      </c>
      <c r="AH46">
        <v>11.526615839493136</v>
      </c>
      <c r="AI46">
        <v>0</v>
      </c>
      <c r="AJ46">
        <v>0</v>
      </c>
      <c r="AK46">
        <v>12.693895981087472</v>
      </c>
      <c r="AL46">
        <v>9.4472633390705703</v>
      </c>
      <c r="AM46">
        <v>0</v>
      </c>
      <c r="AN46">
        <v>0</v>
      </c>
      <c r="AO46">
        <v>2.2834600000000007</v>
      </c>
      <c r="AP46">
        <v>2.8422600000000005</v>
      </c>
      <c r="AQ46">
        <v>0</v>
      </c>
      <c r="AR46">
        <v>2.1766557971014491</v>
      </c>
      <c r="AS46">
        <v>2.1565811775200716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586.3847775759989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78.787582090468305</v>
      </c>
      <c r="L47">
        <v>41.679999999999993</v>
      </c>
      <c r="M47">
        <v>0</v>
      </c>
      <c r="N47">
        <v>29.259999999999998</v>
      </c>
      <c r="O47">
        <v>49.13</v>
      </c>
      <c r="P47">
        <v>61.3</v>
      </c>
      <c r="Q47">
        <v>5.0599999999999996</v>
      </c>
      <c r="R47">
        <v>10.450000000000001</v>
      </c>
      <c r="S47">
        <v>0</v>
      </c>
      <c r="T47">
        <v>0</v>
      </c>
      <c r="U47">
        <v>259.10698288640344</v>
      </c>
      <c r="V47">
        <v>5.12</v>
      </c>
      <c r="W47">
        <v>11.07</v>
      </c>
      <c r="X47">
        <v>34.632539787312062</v>
      </c>
      <c r="Y47">
        <v>0</v>
      </c>
      <c r="Z47">
        <v>1.6078199999999998</v>
      </c>
      <c r="AA47">
        <v>0</v>
      </c>
      <c r="AB47">
        <v>0.49278619654913736</v>
      </c>
      <c r="AC47">
        <v>0</v>
      </c>
      <c r="AD47">
        <v>4.4902649507948524</v>
      </c>
      <c r="AE47">
        <v>12.178065859197577</v>
      </c>
      <c r="AF47">
        <v>0</v>
      </c>
      <c r="AG47">
        <v>0</v>
      </c>
      <c r="AH47">
        <v>11.526615839493136</v>
      </c>
      <c r="AI47">
        <v>0</v>
      </c>
      <c r="AJ47">
        <v>0</v>
      </c>
      <c r="AK47">
        <v>12.693895981087472</v>
      </c>
      <c r="AL47">
        <v>6.4403924268502593</v>
      </c>
      <c r="AM47">
        <v>0</v>
      </c>
      <c r="AN47">
        <v>0</v>
      </c>
      <c r="AO47">
        <v>2.2834600000000007</v>
      </c>
      <c r="AP47">
        <v>2.8422600000000005</v>
      </c>
      <c r="AQ47">
        <v>0</v>
      </c>
      <c r="AR47">
        <v>1.4146992753623189</v>
      </c>
      <c r="AS47">
        <v>2.1565811775200716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643.72394647103863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79.63</v>
      </c>
      <c r="L48">
        <v>41.679999999999993</v>
      </c>
      <c r="M48">
        <v>0</v>
      </c>
      <c r="N48">
        <v>29.259999999999998</v>
      </c>
      <c r="O48">
        <v>49.13</v>
      </c>
      <c r="P48">
        <v>61.3</v>
      </c>
      <c r="Q48">
        <v>5.0599999999999996</v>
      </c>
      <c r="R48">
        <v>10.450000000000001</v>
      </c>
      <c r="S48">
        <v>0</v>
      </c>
      <c r="T48">
        <v>0</v>
      </c>
      <c r="U48">
        <v>259.10698288640344</v>
      </c>
      <c r="V48">
        <v>5.12</v>
      </c>
      <c r="W48">
        <v>11.07</v>
      </c>
      <c r="X48">
        <v>34.632539787312062</v>
      </c>
      <c r="Y48">
        <v>0</v>
      </c>
      <c r="Z48">
        <v>1.6078199999999998</v>
      </c>
      <c r="AA48">
        <v>0</v>
      </c>
      <c r="AB48">
        <v>0.49278619654913736</v>
      </c>
      <c r="AC48">
        <v>0</v>
      </c>
      <c r="AD48">
        <v>4.4902649507948524</v>
      </c>
      <c r="AE48">
        <v>12.178065859197577</v>
      </c>
      <c r="AF48">
        <v>0</v>
      </c>
      <c r="AG48">
        <v>0</v>
      </c>
      <c r="AH48">
        <v>11.526615839493136</v>
      </c>
      <c r="AI48">
        <v>0</v>
      </c>
      <c r="AJ48">
        <v>0</v>
      </c>
      <c r="AK48">
        <v>12.693895981087472</v>
      </c>
      <c r="AL48">
        <v>6.4403924268502593</v>
      </c>
      <c r="AM48">
        <v>0</v>
      </c>
      <c r="AN48">
        <v>0</v>
      </c>
      <c r="AO48">
        <v>2.2834600000000007</v>
      </c>
      <c r="AP48">
        <v>2.8422600000000005</v>
      </c>
      <c r="AQ48">
        <v>0</v>
      </c>
      <c r="AR48">
        <v>1.4146992753623189</v>
      </c>
      <c r="AS48">
        <v>2.1565811775200716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644.56636438057035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79.63</v>
      </c>
      <c r="L49">
        <v>41.686064010574022</v>
      </c>
      <c r="M49">
        <v>0</v>
      </c>
      <c r="N49">
        <v>29.259999999999998</v>
      </c>
      <c r="O49">
        <v>49.13</v>
      </c>
      <c r="P49">
        <v>61.3</v>
      </c>
      <c r="Q49">
        <v>5.0599999999999996</v>
      </c>
      <c r="R49">
        <v>10.450000000000001</v>
      </c>
      <c r="S49">
        <v>0</v>
      </c>
      <c r="T49">
        <v>0</v>
      </c>
      <c r="U49">
        <v>259.10698288640344</v>
      </c>
      <c r="V49">
        <v>5.12</v>
      </c>
      <c r="W49">
        <v>11.07</v>
      </c>
      <c r="X49">
        <v>34.632539787312062</v>
      </c>
      <c r="Y49">
        <v>0</v>
      </c>
      <c r="Z49">
        <v>0</v>
      </c>
      <c r="AA49">
        <v>0</v>
      </c>
      <c r="AB49">
        <v>0.49278619654913736</v>
      </c>
      <c r="AC49">
        <v>0</v>
      </c>
      <c r="AD49">
        <v>4.4902649507948524</v>
      </c>
      <c r="AE49">
        <v>12.178065859197577</v>
      </c>
      <c r="AF49">
        <v>0</v>
      </c>
      <c r="AG49">
        <v>0</v>
      </c>
      <c r="AH49">
        <v>11.526615839493136</v>
      </c>
      <c r="AI49">
        <v>0</v>
      </c>
      <c r="AJ49">
        <v>0</v>
      </c>
      <c r="AK49">
        <v>12.693895981087472</v>
      </c>
      <c r="AL49">
        <v>6.4403924268502593</v>
      </c>
      <c r="AM49">
        <v>0</v>
      </c>
      <c r="AN49">
        <v>0</v>
      </c>
      <c r="AO49">
        <v>2.5146000000000006</v>
      </c>
      <c r="AP49">
        <v>2.8422600000000005</v>
      </c>
      <c r="AQ49">
        <v>0</v>
      </c>
      <c r="AR49">
        <v>1.4146992753623189</v>
      </c>
      <c r="AS49">
        <v>2.1565811775200716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643.19574839114443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79.63</v>
      </c>
      <c r="L50">
        <v>41.686064010574022</v>
      </c>
      <c r="M50">
        <v>0</v>
      </c>
      <c r="N50">
        <v>29.259999999999998</v>
      </c>
      <c r="O50">
        <v>49.13</v>
      </c>
      <c r="P50">
        <v>61.3</v>
      </c>
      <c r="Q50">
        <v>5.0599999999999996</v>
      </c>
      <c r="R50">
        <v>10.450000000000001</v>
      </c>
      <c r="S50">
        <v>0</v>
      </c>
      <c r="T50">
        <v>0</v>
      </c>
      <c r="U50">
        <v>259.10698288640344</v>
      </c>
      <c r="V50">
        <v>5.12</v>
      </c>
      <c r="W50">
        <v>11.07</v>
      </c>
      <c r="X50">
        <v>34.632539787312062</v>
      </c>
      <c r="Y50">
        <v>0</v>
      </c>
      <c r="Z50">
        <v>0</v>
      </c>
      <c r="AA50">
        <v>0</v>
      </c>
      <c r="AB50">
        <v>0.49278619654913736</v>
      </c>
      <c r="AC50">
        <v>0</v>
      </c>
      <c r="AD50">
        <v>4.4902649507948524</v>
      </c>
      <c r="AE50">
        <v>12.178065859197577</v>
      </c>
      <c r="AF50">
        <v>0</v>
      </c>
      <c r="AG50">
        <v>0</v>
      </c>
      <c r="AH50">
        <v>11.526615839493136</v>
      </c>
      <c r="AI50">
        <v>0</v>
      </c>
      <c r="AJ50">
        <v>0</v>
      </c>
      <c r="AK50">
        <v>12.693895981087472</v>
      </c>
      <c r="AL50">
        <v>6.4403924268502593</v>
      </c>
      <c r="AM50">
        <v>0</v>
      </c>
      <c r="AN50">
        <v>0</v>
      </c>
      <c r="AO50">
        <v>2.5146000000000006</v>
      </c>
      <c r="AP50">
        <v>2.8422600000000005</v>
      </c>
      <c r="AQ50">
        <v>0</v>
      </c>
      <c r="AR50">
        <v>1.4146992753623189</v>
      </c>
      <c r="AS50">
        <v>2.1565811775200716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643.19574839114443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79.63</v>
      </c>
      <c r="L51">
        <v>41.686064010574022</v>
      </c>
      <c r="M51">
        <v>0</v>
      </c>
      <c r="N51">
        <v>29.259999999999998</v>
      </c>
      <c r="O51">
        <v>49.13</v>
      </c>
      <c r="P51">
        <v>61.3</v>
      </c>
      <c r="Q51">
        <v>5.0599999999999996</v>
      </c>
      <c r="R51">
        <v>10.450000000000001</v>
      </c>
      <c r="S51">
        <v>0</v>
      </c>
      <c r="T51">
        <v>0</v>
      </c>
      <c r="U51">
        <v>259.10698288640344</v>
      </c>
      <c r="V51">
        <v>5.12</v>
      </c>
      <c r="W51">
        <v>11.07</v>
      </c>
      <c r="X51">
        <v>34.632539787312062</v>
      </c>
      <c r="Y51">
        <v>0</v>
      </c>
      <c r="Z51">
        <v>0</v>
      </c>
      <c r="AA51">
        <v>0</v>
      </c>
      <c r="AB51">
        <v>0.49278619654913736</v>
      </c>
      <c r="AC51">
        <v>0</v>
      </c>
      <c r="AD51">
        <v>4.4902649507948524</v>
      </c>
      <c r="AE51">
        <v>12.178065859197577</v>
      </c>
      <c r="AF51">
        <v>0</v>
      </c>
      <c r="AG51">
        <v>0</v>
      </c>
      <c r="AH51">
        <v>11.526615839493136</v>
      </c>
      <c r="AI51">
        <v>0</v>
      </c>
      <c r="AJ51">
        <v>0</v>
      </c>
      <c r="AK51">
        <v>12.693895981087472</v>
      </c>
      <c r="AL51">
        <v>6.4403924268502593</v>
      </c>
      <c r="AM51">
        <v>0</v>
      </c>
      <c r="AN51">
        <v>0</v>
      </c>
      <c r="AO51">
        <v>2.5501600000000004</v>
      </c>
      <c r="AP51">
        <v>2.8422600000000005</v>
      </c>
      <c r="AQ51">
        <v>0</v>
      </c>
      <c r="AR51">
        <v>1.4146992753623189</v>
      </c>
      <c r="AS51">
        <v>2.1565811775200716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643.23130839114447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79.63</v>
      </c>
      <c r="L52">
        <v>41.686064010574022</v>
      </c>
      <c r="M52">
        <v>0</v>
      </c>
      <c r="N52">
        <v>29.259999999999998</v>
      </c>
      <c r="O52">
        <v>49.13</v>
      </c>
      <c r="P52">
        <v>61.3</v>
      </c>
      <c r="Q52">
        <v>5.0599999999999996</v>
      </c>
      <c r="R52">
        <v>10.450000000000001</v>
      </c>
      <c r="S52">
        <v>0</v>
      </c>
      <c r="T52">
        <v>0</v>
      </c>
      <c r="U52">
        <v>259.10698288640344</v>
      </c>
      <c r="V52">
        <v>5.12</v>
      </c>
      <c r="W52">
        <v>11.07</v>
      </c>
      <c r="X52">
        <v>34.632539787312062</v>
      </c>
      <c r="Y52">
        <v>0</v>
      </c>
      <c r="Z52">
        <v>0</v>
      </c>
      <c r="AA52">
        <v>0</v>
      </c>
      <c r="AB52">
        <v>0.49278619654913736</v>
      </c>
      <c r="AC52">
        <v>0</v>
      </c>
      <c r="AD52">
        <v>4.4902649507948524</v>
      </c>
      <c r="AE52">
        <v>12.178065859197577</v>
      </c>
      <c r="AF52">
        <v>0</v>
      </c>
      <c r="AG52">
        <v>0</v>
      </c>
      <c r="AH52">
        <v>11.526615839493136</v>
      </c>
      <c r="AI52">
        <v>0</v>
      </c>
      <c r="AJ52">
        <v>0</v>
      </c>
      <c r="AK52">
        <v>12.693895981087472</v>
      </c>
      <c r="AL52">
        <v>6.4403924268502593</v>
      </c>
      <c r="AM52">
        <v>0</v>
      </c>
      <c r="AN52">
        <v>0</v>
      </c>
      <c r="AO52">
        <v>2.5501600000000004</v>
      </c>
      <c r="AP52">
        <v>2.8422600000000005</v>
      </c>
      <c r="AQ52">
        <v>0</v>
      </c>
      <c r="AR52">
        <v>1.4146992753623189</v>
      </c>
      <c r="AS52">
        <v>2.1565811775200716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643.23130839114447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79.63</v>
      </c>
      <c r="L53">
        <v>41.686064010574022</v>
      </c>
      <c r="M53">
        <v>0</v>
      </c>
      <c r="N53">
        <v>29.259999999999998</v>
      </c>
      <c r="O53">
        <v>49.13</v>
      </c>
      <c r="P53">
        <v>61.3</v>
      </c>
      <c r="Q53">
        <v>5.0599999999999996</v>
      </c>
      <c r="R53">
        <v>10.450000000000001</v>
      </c>
      <c r="S53">
        <v>0</v>
      </c>
      <c r="T53">
        <v>0</v>
      </c>
      <c r="U53">
        <v>259.10698288640344</v>
      </c>
      <c r="V53">
        <v>5.12</v>
      </c>
      <c r="W53">
        <v>11.07</v>
      </c>
      <c r="X53">
        <v>34.632539787312062</v>
      </c>
      <c r="Y53">
        <v>0</v>
      </c>
      <c r="Z53">
        <v>0</v>
      </c>
      <c r="AA53">
        <v>0</v>
      </c>
      <c r="AB53">
        <v>0.49278619654913736</v>
      </c>
      <c r="AC53">
        <v>0</v>
      </c>
      <c r="AD53">
        <v>4.4902649507948524</v>
      </c>
      <c r="AE53">
        <v>12.178065859197577</v>
      </c>
      <c r="AF53">
        <v>0</v>
      </c>
      <c r="AG53">
        <v>0</v>
      </c>
      <c r="AH53">
        <v>11.526615839493136</v>
      </c>
      <c r="AI53">
        <v>0</v>
      </c>
      <c r="AJ53">
        <v>0</v>
      </c>
      <c r="AK53">
        <v>12.693895981087472</v>
      </c>
      <c r="AL53">
        <v>6.4403924268502593</v>
      </c>
      <c r="AM53">
        <v>0</v>
      </c>
      <c r="AN53">
        <v>0</v>
      </c>
      <c r="AO53">
        <v>2.5501600000000004</v>
      </c>
      <c r="AP53">
        <v>2.8422600000000005</v>
      </c>
      <c r="AQ53">
        <v>0</v>
      </c>
      <c r="AR53">
        <v>1.4146992753623189</v>
      </c>
      <c r="AS53">
        <v>2.1565811775200716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643.23130839114447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79.63</v>
      </c>
      <c r="L54">
        <v>41.686064010574022</v>
      </c>
      <c r="M54">
        <v>0</v>
      </c>
      <c r="N54">
        <v>29.259999999999998</v>
      </c>
      <c r="O54">
        <v>49.13</v>
      </c>
      <c r="P54">
        <v>61.3</v>
      </c>
      <c r="Q54">
        <v>5.0599999999999996</v>
      </c>
      <c r="R54">
        <v>10.450000000000001</v>
      </c>
      <c r="S54">
        <v>0</v>
      </c>
      <c r="T54">
        <v>0</v>
      </c>
      <c r="U54">
        <v>259.10698288640344</v>
      </c>
      <c r="V54">
        <v>5.12</v>
      </c>
      <c r="W54">
        <v>11.07</v>
      </c>
      <c r="X54">
        <v>34.632539787312062</v>
      </c>
      <c r="Y54">
        <v>0</v>
      </c>
      <c r="Z54">
        <v>0</v>
      </c>
      <c r="AA54">
        <v>0</v>
      </c>
      <c r="AB54">
        <v>0.49278619654913736</v>
      </c>
      <c r="AC54">
        <v>0</v>
      </c>
      <c r="AD54">
        <v>4.4902649507948524</v>
      </c>
      <c r="AE54">
        <v>12.178065859197577</v>
      </c>
      <c r="AF54">
        <v>0</v>
      </c>
      <c r="AG54">
        <v>0</v>
      </c>
      <c r="AH54">
        <v>11.526615839493136</v>
      </c>
      <c r="AI54">
        <v>0</v>
      </c>
      <c r="AJ54">
        <v>0</v>
      </c>
      <c r="AK54">
        <v>12.693895981087472</v>
      </c>
      <c r="AL54">
        <v>6.4403924268502593</v>
      </c>
      <c r="AM54">
        <v>0</v>
      </c>
      <c r="AN54">
        <v>0</v>
      </c>
      <c r="AO54">
        <v>2.5501600000000004</v>
      </c>
      <c r="AP54">
        <v>2.8422600000000005</v>
      </c>
      <c r="AQ54">
        <v>0</v>
      </c>
      <c r="AR54">
        <v>1.4146992753623189</v>
      </c>
      <c r="AS54">
        <v>2.1565811775200716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643.23130839114447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79.63</v>
      </c>
      <c r="L55">
        <v>41.686064010574022</v>
      </c>
      <c r="M55">
        <v>0</v>
      </c>
      <c r="N55">
        <v>29.259999999999998</v>
      </c>
      <c r="O55">
        <v>49.13</v>
      </c>
      <c r="P55">
        <v>61.3</v>
      </c>
      <c r="Q55">
        <v>5.0599999999999996</v>
      </c>
      <c r="R55">
        <v>10.450000000000001</v>
      </c>
      <c r="S55">
        <v>0</v>
      </c>
      <c r="T55">
        <v>0</v>
      </c>
      <c r="U55">
        <v>259.10698288640344</v>
      </c>
      <c r="V55">
        <v>5.12</v>
      </c>
      <c r="W55">
        <v>11.07</v>
      </c>
      <c r="X55">
        <v>34.632539787312062</v>
      </c>
      <c r="Y55">
        <v>0</v>
      </c>
      <c r="Z55">
        <v>0</v>
      </c>
      <c r="AA55">
        <v>0</v>
      </c>
      <c r="AB55">
        <v>0.49278619654913736</v>
      </c>
      <c r="AC55">
        <v>0</v>
      </c>
      <c r="AD55">
        <v>4.4902649507948524</v>
      </c>
      <c r="AE55">
        <v>12.178065859197577</v>
      </c>
      <c r="AF55">
        <v>0</v>
      </c>
      <c r="AG55">
        <v>0</v>
      </c>
      <c r="AH55">
        <v>11.526615839493136</v>
      </c>
      <c r="AI55">
        <v>0</v>
      </c>
      <c r="AJ55">
        <v>0</v>
      </c>
      <c r="AK55">
        <v>12.693895981087472</v>
      </c>
      <c r="AL55">
        <v>6.4403924268502593</v>
      </c>
      <c r="AM55">
        <v>0</v>
      </c>
      <c r="AN55">
        <v>0</v>
      </c>
      <c r="AO55">
        <v>2.5501600000000004</v>
      </c>
      <c r="AP55">
        <v>2.8422600000000005</v>
      </c>
      <c r="AQ55">
        <v>0</v>
      </c>
      <c r="AR55">
        <v>1.8769528985507244</v>
      </c>
      <c r="AS55">
        <v>2.1565811775200716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643.69356201433288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79.63</v>
      </c>
      <c r="L56">
        <v>41.686064010574022</v>
      </c>
      <c r="M56">
        <v>0</v>
      </c>
      <c r="N56">
        <v>29.259999999999998</v>
      </c>
      <c r="O56">
        <v>49.13</v>
      </c>
      <c r="P56">
        <v>61.3</v>
      </c>
      <c r="Q56">
        <v>5.0599999999999996</v>
      </c>
      <c r="R56">
        <v>10.450000000000001</v>
      </c>
      <c r="S56">
        <v>0</v>
      </c>
      <c r="T56">
        <v>0</v>
      </c>
      <c r="U56">
        <v>259.10698288640344</v>
      </c>
      <c r="V56">
        <v>5.12</v>
      </c>
      <c r="W56">
        <v>11.07</v>
      </c>
      <c r="X56">
        <v>34.632539787312062</v>
      </c>
      <c r="Y56">
        <v>0</v>
      </c>
      <c r="Z56">
        <v>0</v>
      </c>
      <c r="AA56">
        <v>0</v>
      </c>
      <c r="AB56">
        <v>0.49278619654913736</v>
      </c>
      <c r="AC56">
        <v>0</v>
      </c>
      <c r="AD56">
        <v>4.4902649507948524</v>
      </c>
      <c r="AE56">
        <v>12.178065859197577</v>
      </c>
      <c r="AF56">
        <v>0</v>
      </c>
      <c r="AG56">
        <v>0</v>
      </c>
      <c r="AH56">
        <v>11.526615839493136</v>
      </c>
      <c r="AI56">
        <v>0</v>
      </c>
      <c r="AJ56">
        <v>0</v>
      </c>
      <c r="AK56">
        <v>12.693895981087472</v>
      </c>
      <c r="AL56">
        <v>6.4403924268502593</v>
      </c>
      <c r="AM56">
        <v>0</v>
      </c>
      <c r="AN56">
        <v>0</v>
      </c>
      <c r="AO56">
        <v>2.5501600000000004</v>
      </c>
      <c r="AP56">
        <v>2.8422600000000005</v>
      </c>
      <c r="AQ56">
        <v>0</v>
      </c>
      <c r="AR56">
        <v>1.8769528985507244</v>
      </c>
      <c r="AS56">
        <v>2.1565811775200716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643.69356201433288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79.63</v>
      </c>
      <c r="L57">
        <v>41.686064010574022</v>
      </c>
      <c r="M57">
        <v>0</v>
      </c>
      <c r="N57">
        <v>29.259999999999998</v>
      </c>
      <c r="O57">
        <v>49.13</v>
      </c>
      <c r="P57">
        <v>61.3</v>
      </c>
      <c r="Q57">
        <v>5.0599999999999996</v>
      </c>
      <c r="R57">
        <v>10.450000000000001</v>
      </c>
      <c r="S57">
        <v>0</v>
      </c>
      <c r="T57">
        <v>0</v>
      </c>
      <c r="U57">
        <v>259.10698288640344</v>
      </c>
      <c r="V57">
        <v>5.12</v>
      </c>
      <c r="W57">
        <v>11.07</v>
      </c>
      <c r="X57">
        <v>34.632539787312062</v>
      </c>
      <c r="Y57">
        <v>0</v>
      </c>
      <c r="Z57">
        <v>0</v>
      </c>
      <c r="AA57">
        <v>0</v>
      </c>
      <c r="AB57">
        <v>0.49278619654913736</v>
      </c>
      <c r="AC57">
        <v>0</v>
      </c>
      <c r="AD57">
        <v>4.4902649507948524</v>
      </c>
      <c r="AE57">
        <v>12.178065859197577</v>
      </c>
      <c r="AF57">
        <v>0</v>
      </c>
      <c r="AG57">
        <v>0</v>
      </c>
      <c r="AH57">
        <v>11.526615839493136</v>
      </c>
      <c r="AI57">
        <v>0</v>
      </c>
      <c r="AJ57">
        <v>0</v>
      </c>
      <c r="AK57">
        <v>12.693895981087472</v>
      </c>
      <c r="AL57">
        <v>6.4403924268502593</v>
      </c>
      <c r="AM57">
        <v>0</v>
      </c>
      <c r="AN57">
        <v>0</v>
      </c>
      <c r="AO57">
        <v>2.4765000000000006</v>
      </c>
      <c r="AP57">
        <v>2.8422600000000005</v>
      </c>
      <c r="AQ57">
        <v>0</v>
      </c>
      <c r="AR57">
        <v>1.8769528985507244</v>
      </c>
      <c r="AS57">
        <v>2.1565811775200716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643.61990201433287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79.63</v>
      </c>
      <c r="L58">
        <v>41.686064010574022</v>
      </c>
      <c r="M58">
        <v>0</v>
      </c>
      <c r="N58">
        <v>29.259999999999998</v>
      </c>
      <c r="O58">
        <v>49.13</v>
      </c>
      <c r="P58">
        <v>61.3</v>
      </c>
      <c r="Q58">
        <v>5.0599999999999996</v>
      </c>
      <c r="R58">
        <v>10.450000000000001</v>
      </c>
      <c r="S58">
        <v>0</v>
      </c>
      <c r="T58">
        <v>0</v>
      </c>
      <c r="U58">
        <v>259.10698288640344</v>
      </c>
      <c r="V58">
        <v>5.12</v>
      </c>
      <c r="W58">
        <v>11.07</v>
      </c>
      <c r="X58">
        <v>34.632539787312062</v>
      </c>
      <c r="Y58">
        <v>0</v>
      </c>
      <c r="Z58">
        <v>0</v>
      </c>
      <c r="AA58">
        <v>0</v>
      </c>
      <c r="AB58">
        <v>0.49278619654913736</v>
      </c>
      <c r="AC58">
        <v>0</v>
      </c>
      <c r="AD58">
        <v>4.4902649507948524</v>
      </c>
      <c r="AE58">
        <v>12.178065859197577</v>
      </c>
      <c r="AF58">
        <v>0</v>
      </c>
      <c r="AG58">
        <v>0</v>
      </c>
      <c r="AH58">
        <v>11.526615839493136</v>
      </c>
      <c r="AI58">
        <v>0</v>
      </c>
      <c r="AJ58">
        <v>0</v>
      </c>
      <c r="AK58">
        <v>12.693895981087472</v>
      </c>
      <c r="AL58">
        <v>6.4403924268502593</v>
      </c>
      <c r="AM58">
        <v>0</v>
      </c>
      <c r="AN58">
        <v>0</v>
      </c>
      <c r="AO58">
        <v>2.4765000000000006</v>
      </c>
      <c r="AP58">
        <v>2.8422600000000005</v>
      </c>
      <c r="AQ58">
        <v>0</v>
      </c>
      <c r="AR58">
        <v>1.8769528985507244</v>
      </c>
      <c r="AS58">
        <v>2.1565811775200716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643.61990201433287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79.63000000000001</v>
      </c>
      <c r="L59">
        <v>41.686064010574022</v>
      </c>
      <c r="M59">
        <v>0</v>
      </c>
      <c r="N59">
        <v>29.259999999999998</v>
      </c>
      <c r="O59">
        <v>49.13</v>
      </c>
      <c r="P59">
        <v>61.3</v>
      </c>
      <c r="Q59">
        <v>5.0599999999999996</v>
      </c>
      <c r="R59">
        <v>10.450000000000001</v>
      </c>
      <c r="S59">
        <v>0</v>
      </c>
      <c r="T59">
        <v>0</v>
      </c>
      <c r="U59">
        <v>264.35316881573169</v>
      </c>
      <c r="V59">
        <v>5.12</v>
      </c>
      <c r="W59">
        <v>11.07</v>
      </c>
      <c r="X59">
        <v>34.632539787312062</v>
      </c>
      <c r="Y59">
        <v>0</v>
      </c>
      <c r="Z59">
        <v>0</v>
      </c>
      <c r="AA59">
        <v>0</v>
      </c>
      <c r="AB59">
        <v>0.49278619654913736</v>
      </c>
      <c r="AC59">
        <v>0</v>
      </c>
      <c r="AD59">
        <v>2.2451324753974262</v>
      </c>
      <c r="AE59">
        <v>12.178065859197577</v>
      </c>
      <c r="AF59">
        <v>0</v>
      </c>
      <c r="AG59">
        <v>0</v>
      </c>
      <c r="AH59">
        <v>11.526615839493136</v>
      </c>
      <c r="AI59">
        <v>0</v>
      </c>
      <c r="AJ59">
        <v>0</v>
      </c>
      <c r="AK59">
        <v>12.693895981087472</v>
      </c>
      <c r="AL59">
        <v>6.4403924268502593</v>
      </c>
      <c r="AM59">
        <v>0</v>
      </c>
      <c r="AN59">
        <v>0</v>
      </c>
      <c r="AO59">
        <v>2.4765000000000006</v>
      </c>
      <c r="AP59">
        <v>2.8422600000000005</v>
      </c>
      <c r="AQ59">
        <v>0</v>
      </c>
      <c r="AR59">
        <v>1.8769528985507244</v>
      </c>
      <c r="AS59">
        <v>2.1565811775200716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646.62095546826367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79.63</v>
      </c>
      <c r="L60">
        <v>41.686064010574022</v>
      </c>
      <c r="M60">
        <v>0</v>
      </c>
      <c r="N60">
        <v>29.259999999999998</v>
      </c>
      <c r="O60">
        <v>49.13</v>
      </c>
      <c r="P60">
        <v>61.3</v>
      </c>
      <c r="Q60">
        <v>5.0599999999999996</v>
      </c>
      <c r="R60">
        <v>10.450000000000001</v>
      </c>
      <c r="S60">
        <v>0</v>
      </c>
      <c r="T60">
        <v>0</v>
      </c>
      <c r="U60">
        <v>276.21999999999997</v>
      </c>
      <c r="V60">
        <v>5.12</v>
      </c>
      <c r="W60">
        <v>11.07</v>
      </c>
      <c r="X60">
        <v>34.632539787312062</v>
      </c>
      <c r="Y60">
        <v>0</v>
      </c>
      <c r="Z60">
        <v>0</v>
      </c>
      <c r="AA60">
        <v>0</v>
      </c>
      <c r="AB60">
        <v>0.49278619654913736</v>
      </c>
      <c r="AC60">
        <v>0</v>
      </c>
      <c r="AD60">
        <v>2.2451324753974262</v>
      </c>
      <c r="AE60">
        <v>12.178065859197577</v>
      </c>
      <c r="AF60">
        <v>0</v>
      </c>
      <c r="AG60">
        <v>0</v>
      </c>
      <c r="AH60">
        <v>11.526615839493136</v>
      </c>
      <c r="AI60">
        <v>0</v>
      </c>
      <c r="AJ60">
        <v>0</v>
      </c>
      <c r="AK60">
        <v>12.693895981087472</v>
      </c>
      <c r="AL60">
        <v>6.4403924268502593</v>
      </c>
      <c r="AM60">
        <v>0</v>
      </c>
      <c r="AN60">
        <v>0</v>
      </c>
      <c r="AO60">
        <v>2.4765000000000006</v>
      </c>
      <c r="AP60">
        <v>2.8422600000000005</v>
      </c>
      <c r="AQ60">
        <v>0</v>
      </c>
      <c r="AR60">
        <v>1.8769528985507244</v>
      </c>
      <c r="AS60">
        <v>2.1565811775200716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658.4877866525319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79.623354822399193</v>
      </c>
      <c r="L61">
        <v>41.686064010574022</v>
      </c>
      <c r="M61">
        <v>0</v>
      </c>
      <c r="N61">
        <v>29.259999999999998</v>
      </c>
      <c r="O61">
        <v>49.13</v>
      </c>
      <c r="P61">
        <v>61.3</v>
      </c>
      <c r="Q61">
        <v>5.0599999999999996</v>
      </c>
      <c r="R61">
        <v>10.450000000000001</v>
      </c>
      <c r="S61">
        <v>0</v>
      </c>
      <c r="T61">
        <v>0</v>
      </c>
      <c r="U61">
        <v>278.20999999999998</v>
      </c>
      <c r="V61">
        <v>5.12</v>
      </c>
      <c r="W61">
        <v>11.07</v>
      </c>
      <c r="X61">
        <v>34.632539787312062</v>
      </c>
      <c r="Y61">
        <v>0</v>
      </c>
      <c r="Z61">
        <v>0</v>
      </c>
      <c r="AA61">
        <v>0</v>
      </c>
      <c r="AB61">
        <v>0.49278619654913736</v>
      </c>
      <c r="AC61">
        <v>0</v>
      </c>
      <c r="AD61">
        <v>2.2451324753974262</v>
      </c>
      <c r="AE61">
        <v>12.178065859197577</v>
      </c>
      <c r="AF61">
        <v>0</v>
      </c>
      <c r="AG61">
        <v>0</v>
      </c>
      <c r="AH61">
        <v>11.526615839493136</v>
      </c>
      <c r="AI61">
        <v>0</v>
      </c>
      <c r="AJ61">
        <v>0</v>
      </c>
      <c r="AK61">
        <v>12.693895981087472</v>
      </c>
      <c r="AL61">
        <v>6.4403924268502593</v>
      </c>
      <c r="AM61">
        <v>0</v>
      </c>
      <c r="AN61">
        <v>0</v>
      </c>
      <c r="AO61">
        <v>2.4384000000000001</v>
      </c>
      <c r="AP61">
        <v>2.8422600000000005</v>
      </c>
      <c r="AQ61">
        <v>0</v>
      </c>
      <c r="AR61">
        <v>1.8769528985507244</v>
      </c>
      <c r="AS61">
        <v>2.1565811775200716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660.43304147493109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79.623354822399193</v>
      </c>
      <c r="L62">
        <v>41.686064010574022</v>
      </c>
      <c r="M62">
        <v>0</v>
      </c>
      <c r="N62">
        <v>29.259999999999998</v>
      </c>
      <c r="O62">
        <v>49.13</v>
      </c>
      <c r="P62">
        <v>61.3</v>
      </c>
      <c r="Q62">
        <v>5.0599999999999996</v>
      </c>
      <c r="R62">
        <v>10.450000000000001</v>
      </c>
      <c r="S62">
        <v>0</v>
      </c>
      <c r="T62">
        <v>0</v>
      </c>
      <c r="U62">
        <v>278.20999999999998</v>
      </c>
      <c r="V62">
        <v>5.12</v>
      </c>
      <c r="W62">
        <v>11.07</v>
      </c>
      <c r="X62">
        <v>34.632539787312062</v>
      </c>
      <c r="Y62">
        <v>0</v>
      </c>
      <c r="Z62">
        <v>0</v>
      </c>
      <c r="AA62">
        <v>0</v>
      </c>
      <c r="AB62">
        <v>0.49278619654913736</v>
      </c>
      <c r="AC62">
        <v>0</v>
      </c>
      <c r="AD62">
        <v>2.2451324753974262</v>
      </c>
      <c r="AE62">
        <v>12.178065859197577</v>
      </c>
      <c r="AF62">
        <v>0</v>
      </c>
      <c r="AG62">
        <v>0</v>
      </c>
      <c r="AH62">
        <v>11.526615839493136</v>
      </c>
      <c r="AI62">
        <v>0</v>
      </c>
      <c r="AJ62">
        <v>0</v>
      </c>
      <c r="AK62">
        <v>12.693895981087472</v>
      </c>
      <c r="AL62">
        <v>10.021209982788298</v>
      </c>
      <c r="AM62">
        <v>0</v>
      </c>
      <c r="AN62">
        <v>0</v>
      </c>
      <c r="AO62">
        <v>2.4384000000000001</v>
      </c>
      <c r="AP62">
        <v>2.8422600000000005</v>
      </c>
      <c r="AQ62">
        <v>0</v>
      </c>
      <c r="AR62">
        <v>1.8769528985507244</v>
      </c>
      <c r="AS62">
        <v>2.1565811775200716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664.01385903086907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79.623354822399193</v>
      </c>
      <c r="L63">
        <v>41.68</v>
      </c>
      <c r="M63">
        <v>0</v>
      </c>
      <c r="N63">
        <v>29.259999999999998</v>
      </c>
      <c r="O63">
        <v>49.13</v>
      </c>
      <c r="P63">
        <v>61.3</v>
      </c>
      <c r="Q63">
        <v>5.0599999999999996</v>
      </c>
      <c r="R63">
        <v>10.450000000000001</v>
      </c>
      <c r="S63">
        <v>0</v>
      </c>
      <c r="T63">
        <v>0</v>
      </c>
      <c r="U63">
        <v>278.20999999999998</v>
      </c>
      <c r="V63">
        <v>5.12</v>
      </c>
      <c r="W63">
        <v>11.07</v>
      </c>
      <c r="X63">
        <v>34.632539787312062</v>
      </c>
      <c r="Y63">
        <v>0</v>
      </c>
      <c r="Z63">
        <v>0</v>
      </c>
      <c r="AA63">
        <v>0</v>
      </c>
      <c r="AB63">
        <v>0.49278619654913736</v>
      </c>
      <c r="AC63">
        <v>0</v>
      </c>
      <c r="AD63">
        <v>2.2451324753974262</v>
      </c>
      <c r="AE63">
        <v>12.178065859197577</v>
      </c>
      <c r="AF63">
        <v>0</v>
      </c>
      <c r="AG63">
        <v>0</v>
      </c>
      <c r="AH63">
        <v>11.526615839493136</v>
      </c>
      <c r="AI63">
        <v>0</v>
      </c>
      <c r="AJ63">
        <v>0</v>
      </c>
      <c r="AK63">
        <v>12.693895981087472</v>
      </c>
      <c r="AL63">
        <v>19.557358864027545</v>
      </c>
      <c r="AM63">
        <v>0</v>
      </c>
      <c r="AN63">
        <v>0</v>
      </c>
      <c r="AO63">
        <v>2.4384000000000001</v>
      </c>
      <c r="AP63">
        <v>2.8422600000000005</v>
      </c>
      <c r="AQ63">
        <v>0</v>
      </c>
      <c r="AR63">
        <v>1.8769528985507244</v>
      </c>
      <c r="AS63">
        <v>2.1565811775200716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673.54394390153436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79.623354822399193</v>
      </c>
      <c r="L64">
        <v>41.679999999999993</v>
      </c>
      <c r="M64">
        <v>0</v>
      </c>
      <c r="N64">
        <v>29.259999999999998</v>
      </c>
      <c r="O64">
        <v>49.13</v>
      </c>
      <c r="P64">
        <v>61.3</v>
      </c>
      <c r="Q64">
        <v>5.0599999999999996</v>
      </c>
      <c r="R64">
        <v>10.450000000000001</v>
      </c>
      <c r="S64">
        <v>0</v>
      </c>
      <c r="T64">
        <v>0</v>
      </c>
      <c r="U64">
        <v>278.20999999999998</v>
      </c>
      <c r="V64">
        <v>5.12</v>
      </c>
      <c r="W64">
        <v>11.07</v>
      </c>
      <c r="X64">
        <v>34.632539787312062</v>
      </c>
      <c r="Y64">
        <v>0</v>
      </c>
      <c r="Z64">
        <v>0</v>
      </c>
      <c r="AA64">
        <v>0</v>
      </c>
      <c r="AB64">
        <v>0.49278619654913736</v>
      </c>
      <c r="AC64">
        <v>0</v>
      </c>
      <c r="AD64">
        <v>2.2451324753974262</v>
      </c>
      <c r="AE64">
        <v>12.178065859197577</v>
      </c>
      <c r="AF64">
        <v>0</v>
      </c>
      <c r="AG64">
        <v>0</v>
      </c>
      <c r="AH64">
        <v>11.526615839493136</v>
      </c>
      <c r="AI64">
        <v>0</v>
      </c>
      <c r="AJ64">
        <v>0</v>
      </c>
      <c r="AK64">
        <v>12.693895981087472</v>
      </c>
      <c r="AL64">
        <v>19.557358864027545</v>
      </c>
      <c r="AM64">
        <v>0</v>
      </c>
      <c r="AN64">
        <v>0</v>
      </c>
      <c r="AO64">
        <v>2.4384000000000001</v>
      </c>
      <c r="AP64">
        <v>2.8422600000000005</v>
      </c>
      <c r="AQ64">
        <v>0</v>
      </c>
      <c r="AR64">
        <v>1.8769528985507244</v>
      </c>
      <c r="AS64">
        <v>2.1565811775200716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673.54394390153436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79.623354822399193</v>
      </c>
      <c r="L65">
        <v>41.688180667684925</v>
      </c>
      <c r="M65">
        <v>0</v>
      </c>
      <c r="N65">
        <v>29.259999999999998</v>
      </c>
      <c r="O65">
        <v>49.13</v>
      </c>
      <c r="P65">
        <v>61.3</v>
      </c>
      <c r="Q65">
        <v>5.0599999999999996</v>
      </c>
      <c r="R65">
        <v>10.450000000000001</v>
      </c>
      <c r="S65">
        <v>0</v>
      </c>
      <c r="T65">
        <v>0</v>
      </c>
      <c r="U65">
        <v>278.20999999999998</v>
      </c>
      <c r="V65">
        <v>5.12</v>
      </c>
      <c r="W65">
        <v>11.07</v>
      </c>
      <c r="X65">
        <v>34.632539787312062</v>
      </c>
      <c r="Y65">
        <v>0</v>
      </c>
      <c r="Z65">
        <v>0</v>
      </c>
      <c r="AA65">
        <v>0</v>
      </c>
      <c r="AB65">
        <v>0.49278619654913736</v>
      </c>
      <c r="AC65">
        <v>0</v>
      </c>
      <c r="AD65">
        <v>2.2451324753974262</v>
      </c>
      <c r="AE65">
        <v>12.178065859197577</v>
      </c>
      <c r="AF65">
        <v>0</v>
      </c>
      <c r="AG65">
        <v>0</v>
      </c>
      <c r="AH65">
        <v>11.526615839493136</v>
      </c>
      <c r="AI65">
        <v>0</v>
      </c>
      <c r="AJ65">
        <v>0</v>
      </c>
      <c r="AK65">
        <v>12.693895981087472</v>
      </c>
      <c r="AL65">
        <v>19.557358864027545</v>
      </c>
      <c r="AM65">
        <v>0</v>
      </c>
      <c r="AN65">
        <v>0</v>
      </c>
      <c r="AO65">
        <v>2.5069800000000004</v>
      </c>
      <c r="AP65">
        <v>2.8422600000000005</v>
      </c>
      <c r="AQ65">
        <v>0</v>
      </c>
      <c r="AR65">
        <v>1.8769528985507244</v>
      </c>
      <c r="AS65">
        <v>2.1565811775200716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673.62070456921924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79.623354822399193</v>
      </c>
      <c r="L66">
        <v>41.688180667684925</v>
      </c>
      <c r="M66">
        <v>0</v>
      </c>
      <c r="N66">
        <v>29.259999999999998</v>
      </c>
      <c r="O66">
        <v>49.13</v>
      </c>
      <c r="P66">
        <v>61.3</v>
      </c>
      <c r="Q66">
        <v>5.0599999999999996</v>
      </c>
      <c r="R66">
        <v>10.450000000000001</v>
      </c>
      <c r="S66">
        <v>0</v>
      </c>
      <c r="T66">
        <v>0</v>
      </c>
      <c r="U66">
        <v>278.20999999999998</v>
      </c>
      <c r="V66">
        <v>5.12</v>
      </c>
      <c r="W66">
        <v>11.07</v>
      </c>
      <c r="X66">
        <v>34.632539787312062</v>
      </c>
      <c r="Y66">
        <v>0</v>
      </c>
      <c r="Z66">
        <v>0</v>
      </c>
      <c r="AA66">
        <v>0</v>
      </c>
      <c r="AB66">
        <v>0.49278619654913736</v>
      </c>
      <c r="AC66">
        <v>0</v>
      </c>
      <c r="AD66">
        <v>2.2451324753974262</v>
      </c>
      <c r="AE66">
        <v>12.178065859197577</v>
      </c>
      <c r="AF66">
        <v>0</v>
      </c>
      <c r="AG66">
        <v>0</v>
      </c>
      <c r="AH66">
        <v>11.526615839493136</v>
      </c>
      <c r="AI66">
        <v>0</v>
      </c>
      <c r="AJ66">
        <v>0</v>
      </c>
      <c r="AK66">
        <v>12.693895981087472</v>
      </c>
      <c r="AL66">
        <v>19.557358864027545</v>
      </c>
      <c r="AM66">
        <v>0</v>
      </c>
      <c r="AN66">
        <v>0</v>
      </c>
      <c r="AO66">
        <v>2.4866600000000001</v>
      </c>
      <c r="AP66">
        <v>2.8422600000000005</v>
      </c>
      <c r="AQ66">
        <v>0</v>
      </c>
      <c r="AR66">
        <v>1.8769528985507244</v>
      </c>
      <c r="AS66">
        <v>2.1565811775200716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673.60038456921927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79.623354822399193</v>
      </c>
      <c r="L67">
        <v>41.688180667684925</v>
      </c>
      <c r="M67">
        <v>0</v>
      </c>
      <c r="N67">
        <v>29.259999999999998</v>
      </c>
      <c r="O67">
        <v>49.13</v>
      </c>
      <c r="P67">
        <v>61.3</v>
      </c>
      <c r="Q67">
        <v>5.0599999999999996</v>
      </c>
      <c r="R67">
        <v>10.450000000000001</v>
      </c>
      <c r="S67">
        <v>0</v>
      </c>
      <c r="T67">
        <v>0</v>
      </c>
      <c r="U67">
        <v>278.20999999999998</v>
      </c>
      <c r="V67">
        <v>5.12</v>
      </c>
      <c r="W67">
        <v>11.07</v>
      </c>
      <c r="X67">
        <v>34.632539787312062</v>
      </c>
      <c r="Y67">
        <v>0</v>
      </c>
      <c r="Z67">
        <v>0</v>
      </c>
      <c r="AA67">
        <v>0</v>
      </c>
      <c r="AB67">
        <v>0.49278619654913736</v>
      </c>
      <c r="AC67">
        <v>0</v>
      </c>
      <c r="AD67">
        <v>2.2451324753974262</v>
      </c>
      <c r="AE67">
        <v>12.178065859197577</v>
      </c>
      <c r="AF67">
        <v>0</v>
      </c>
      <c r="AG67">
        <v>0</v>
      </c>
      <c r="AH67">
        <v>11.526615839493136</v>
      </c>
      <c r="AI67">
        <v>0</v>
      </c>
      <c r="AJ67">
        <v>0</v>
      </c>
      <c r="AK67">
        <v>12.693895981087472</v>
      </c>
      <c r="AL67">
        <v>6.3007151462994839</v>
      </c>
      <c r="AM67">
        <v>0</v>
      </c>
      <c r="AN67">
        <v>0</v>
      </c>
      <c r="AO67">
        <v>2.4638000000000004</v>
      </c>
      <c r="AP67">
        <v>2.8422600000000005</v>
      </c>
      <c r="AQ67">
        <v>0</v>
      </c>
      <c r="AR67">
        <v>1.8769528985507244</v>
      </c>
      <c r="AS67">
        <v>2.1565811775200716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660.32088085149121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79.623354822399193</v>
      </c>
      <c r="L68">
        <v>41.688180667684925</v>
      </c>
      <c r="M68">
        <v>0</v>
      </c>
      <c r="N68">
        <v>29.259999999999998</v>
      </c>
      <c r="O68">
        <v>49.13</v>
      </c>
      <c r="P68">
        <v>61.3</v>
      </c>
      <c r="Q68">
        <v>5.0599999999999996</v>
      </c>
      <c r="R68">
        <v>10.450000000000001</v>
      </c>
      <c r="S68">
        <v>0</v>
      </c>
      <c r="T68">
        <v>0</v>
      </c>
      <c r="U68">
        <v>278.20999999999998</v>
      </c>
      <c r="V68">
        <v>5.12</v>
      </c>
      <c r="W68">
        <v>11.07</v>
      </c>
      <c r="X68">
        <v>34.632539787312062</v>
      </c>
      <c r="Y68">
        <v>0</v>
      </c>
      <c r="Z68">
        <v>0</v>
      </c>
      <c r="AA68">
        <v>0</v>
      </c>
      <c r="AB68">
        <v>0.49278619654913736</v>
      </c>
      <c r="AC68">
        <v>2.3847384953667343</v>
      </c>
      <c r="AD68">
        <v>2.2451324753974262</v>
      </c>
      <c r="AE68">
        <v>12.178065859197577</v>
      </c>
      <c r="AF68">
        <v>0</v>
      </c>
      <c r="AG68">
        <v>0</v>
      </c>
      <c r="AH68">
        <v>11.526615839493136</v>
      </c>
      <c r="AI68">
        <v>0</v>
      </c>
      <c r="AJ68">
        <v>0</v>
      </c>
      <c r="AK68">
        <v>12.693895981087472</v>
      </c>
      <c r="AL68">
        <v>6.3007151462994839</v>
      </c>
      <c r="AM68">
        <v>0</v>
      </c>
      <c r="AN68">
        <v>0</v>
      </c>
      <c r="AO68">
        <v>2.4333200000000006</v>
      </c>
      <c r="AP68">
        <v>2.8422600000000005</v>
      </c>
      <c r="AQ68">
        <v>0</v>
      </c>
      <c r="AR68">
        <v>2.7201847826086958</v>
      </c>
      <c r="AS68">
        <v>2.1565811775200716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663.51837123091593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79.623653466709499</v>
      </c>
      <c r="L69">
        <v>41.688180667684925</v>
      </c>
      <c r="M69">
        <v>0</v>
      </c>
      <c r="N69">
        <v>29.259999999999998</v>
      </c>
      <c r="O69">
        <v>49.13</v>
      </c>
      <c r="P69">
        <v>61.3</v>
      </c>
      <c r="Q69">
        <v>5.0599999999999987</v>
      </c>
      <c r="R69">
        <v>10.450000000000001</v>
      </c>
      <c r="S69">
        <v>0</v>
      </c>
      <c r="T69">
        <v>0</v>
      </c>
      <c r="U69">
        <v>278.20999999999998</v>
      </c>
      <c r="V69">
        <v>5.12</v>
      </c>
      <c r="W69">
        <v>11.07</v>
      </c>
      <c r="X69">
        <v>34.632539787312062</v>
      </c>
      <c r="Y69">
        <v>0</v>
      </c>
      <c r="Z69">
        <v>0</v>
      </c>
      <c r="AA69">
        <v>0</v>
      </c>
      <c r="AB69">
        <v>0.49278619654913736</v>
      </c>
      <c r="AC69">
        <v>2.3847384953667343</v>
      </c>
      <c r="AD69">
        <v>2.2451324753974262</v>
      </c>
      <c r="AE69">
        <v>12.178065859197577</v>
      </c>
      <c r="AF69">
        <v>0</v>
      </c>
      <c r="AG69">
        <v>0</v>
      </c>
      <c r="AH69">
        <v>11.526615839493136</v>
      </c>
      <c r="AI69">
        <v>0</v>
      </c>
      <c r="AJ69">
        <v>0</v>
      </c>
      <c r="AK69">
        <v>12.693895981087472</v>
      </c>
      <c r="AL69">
        <v>6.3007151462994839</v>
      </c>
      <c r="AM69">
        <v>0</v>
      </c>
      <c r="AN69">
        <v>0</v>
      </c>
      <c r="AO69">
        <v>2.4130000000000007</v>
      </c>
      <c r="AP69">
        <v>2.8422600000000005</v>
      </c>
      <c r="AQ69">
        <v>0</v>
      </c>
      <c r="AR69">
        <v>2.7201847826086958</v>
      </c>
      <c r="AS69">
        <v>2.1565811775200716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663.49834987522627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79.623653466709499</v>
      </c>
      <c r="L70">
        <v>41.688180667684925</v>
      </c>
      <c r="M70">
        <v>0</v>
      </c>
      <c r="N70">
        <v>29.259999999999998</v>
      </c>
      <c r="O70">
        <v>49.13</v>
      </c>
      <c r="P70">
        <v>61.3</v>
      </c>
      <c r="Q70">
        <v>5.0599999999999987</v>
      </c>
      <c r="R70">
        <v>10.450000000000001</v>
      </c>
      <c r="S70">
        <v>0</v>
      </c>
      <c r="T70">
        <v>0</v>
      </c>
      <c r="U70">
        <v>278.20999999999998</v>
      </c>
      <c r="V70">
        <v>5.12</v>
      </c>
      <c r="W70">
        <v>11.07</v>
      </c>
      <c r="X70">
        <v>34.632539787312062</v>
      </c>
      <c r="Y70">
        <v>0</v>
      </c>
      <c r="Z70">
        <v>0</v>
      </c>
      <c r="AA70">
        <v>0</v>
      </c>
      <c r="AB70">
        <v>0.49278619654913736</v>
      </c>
      <c r="AC70">
        <v>2.3847384953667343</v>
      </c>
      <c r="AD70">
        <v>2.2451324753974262</v>
      </c>
      <c r="AE70">
        <v>12.178065859197577</v>
      </c>
      <c r="AF70">
        <v>0</v>
      </c>
      <c r="AG70">
        <v>0</v>
      </c>
      <c r="AH70">
        <v>11.526615839493136</v>
      </c>
      <c r="AI70">
        <v>0</v>
      </c>
      <c r="AJ70">
        <v>0</v>
      </c>
      <c r="AK70">
        <v>12.693895981087472</v>
      </c>
      <c r="AL70">
        <v>6.3007151462994839</v>
      </c>
      <c r="AM70">
        <v>0</v>
      </c>
      <c r="AN70">
        <v>0</v>
      </c>
      <c r="AO70">
        <v>2.3825200000000009</v>
      </c>
      <c r="AP70">
        <v>2.8422600000000005</v>
      </c>
      <c r="AQ70">
        <v>0</v>
      </c>
      <c r="AR70">
        <v>2.7201847826086958</v>
      </c>
      <c r="AS70">
        <v>2.1565811775200716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663.46786987522626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79.623653466709499</v>
      </c>
      <c r="L71">
        <v>41.688180667684925</v>
      </c>
      <c r="M71">
        <v>0</v>
      </c>
      <c r="N71">
        <v>29.259999999999998</v>
      </c>
      <c r="O71">
        <v>49.13</v>
      </c>
      <c r="P71">
        <v>61.3</v>
      </c>
      <c r="Q71">
        <v>5.07</v>
      </c>
      <c r="R71">
        <v>10.450000000000001</v>
      </c>
      <c r="S71">
        <v>0</v>
      </c>
      <c r="T71">
        <v>0</v>
      </c>
      <c r="U71">
        <v>278.20999999999998</v>
      </c>
      <c r="V71">
        <v>5.12</v>
      </c>
      <c r="W71">
        <v>11.07</v>
      </c>
      <c r="X71">
        <v>34.632539787312062</v>
      </c>
      <c r="Y71">
        <v>0</v>
      </c>
      <c r="Z71">
        <v>0.27178000000000002</v>
      </c>
      <c r="AA71">
        <v>0</v>
      </c>
      <c r="AB71">
        <v>0.49278619654913736</v>
      </c>
      <c r="AC71">
        <v>2.3847384953667343</v>
      </c>
      <c r="AD71">
        <v>2.2451324753974262</v>
      </c>
      <c r="AE71">
        <v>12.178065859197577</v>
      </c>
      <c r="AF71">
        <v>0</v>
      </c>
      <c r="AG71">
        <v>0</v>
      </c>
      <c r="AH71">
        <v>11.526615839493136</v>
      </c>
      <c r="AI71">
        <v>0</v>
      </c>
      <c r="AJ71">
        <v>0</v>
      </c>
      <c r="AK71">
        <v>12.693895981087472</v>
      </c>
      <c r="AL71">
        <v>6.3007151462994839</v>
      </c>
      <c r="AM71">
        <v>0</v>
      </c>
      <c r="AN71">
        <v>0</v>
      </c>
      <c r="AO71">
        <v>2.3241000000000005</v>
      </c>
      <c r="AP71">
        <v>2.8422600000000005</v>
      </c>
      <c r="AQ71">
        <v>0</v>
      </c>
      <c r="AR71">
        <v>2.7201847826086958</v>
      </c>
      <c r="AS71">
        <v>2.1565811775200716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663.69122987522633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73.160000000000011</v>
      </c>
      <c r="L72">
        <v>41.688180667684925</v>
      </c>
      <c r="M72">
        <v>0</v>
      </c>
      <c r="N72">
        <v>29.259999999999998</v>
      </c>
      <c r="O72">
        <v>49.13</v>
      </c>
      <c r="P72">
        <v>61.3</v>
      </c>
      <c r="Q72">
        <v>5.07</v>
      </c>
      <c r="R72">
        <v>10.450000000000001</v>
      </c>
      <c r="S72">
        <v>0</v>
      </c>
      <c r="T72">
        <v>0</v>
      </c>
      <c r="U72">
        <v>278.20999999999998</v>
      </c>
      <c r="V72">
        <v>5.12</v>
      </c>
      <c r="W72">
        <v>11.07</v>
      </c>
      <c r="X72">
        <v>34.632539787312062</v>
      </c>
      <c r="Y72">
        <v>0</v>
      </c>
      <c r="Z72">
        <v>1.6078199999999998</v>
      </c>
      <c r="AA72">
        <v>0</v>
      </c>
      <c r="AB72">
        <v>0.49278619654913736</v>
      </c>
      <c r="AC72">
        <v>2.3847384953667343</v>
      </c>
      <c r="AD72">
        <v>2.2451324753974262</v>
      </c>
      <c r="AE72">
        <v>12.178065859197577</v>
      </c>
      <c r="AF72">
        <v>0</v>
      </c>
      <c r="AG72">
        <v>0</v>
      </c>
      <c r="AH72">
        <v>11.526615839493136</v>
      </c>
      <c r="AI72">
        <v>0</v>
      </c>
      <c r="AJ72">
        <v>0</v>
      </c>
      <c r="AK72">
        <v>12.693895981087472</v>
      </c>
      <c r="AL72">
        <v>6.3007151462994839</v>
      </c>
      <c r="AM72">
        <v>0</v>
      </c>
      <c r="AN72">
        <v>0</v>
      </c>
      <c r="AO72">
        <v>2.2555200000000006</v>
      </c>
      <c r="AP72">
        <v>2.8422600000000005</v>
      </c>
      <c r="AQ72">
        <v>0</v>
      </c>
      <c r="AR72">
        <v>2.7201847826086958</v>
      </c>
      <c r="AS72">
        <v>2.1565811775200716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658.49503640851674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78.432402953521844</v>
      </c>
      <c r="L73">
        <v>41.688180667684925</v>
      </c>
      <c r="M73">
        <v>0</v>
      </c>
      <c r="N73">
        <v>29.259999999999998</v>
      </c>
      <c r="O73">
        <v>49.13</v>
      </c>
      <c r="P73">
        <v>61.3</v>
      </c>
      <c r="Q73">
        <v>5.07</v>
      </c>
      <c r="R73">
        <v>10.450000000000001</v>
      </c>
      <c r="S73">
        <v>0</v>
      </c>
      <c r="T73">
        <v>0</v>
      </c>
      <c r="U73">
        <v>278.20999999999998</v>
      </c>
      <c r="V73">
        <v>5.12</v>
      </c>
      <c r="W73">
        <v>11.07</v>
      </c>
      <c r="X73">
        <v>34.78</v>
      </c>
      <c r="Y73">
        <v>0</v>
      </c>
      <c r="Z73">
        <v>1.6078199999999998</v>
      </c>
      <c r="AA73">
        <v>0</v>
      </c>
      <c r="AB73">
        <v>0.49278619654913736</v>
      </c>
      <c r="AC73">
        <v>2.3847384953667343</v>
      </c>
      <c r="AD73">
        <v>2.2451324753974262</v>
      </c>
      <c r="AE73">
        <v>12.178065859197577</v>
      </c>
      <c r="AF73">
        <v>0</v>
      </c>
      <c r="AG73">
        <v>0</v>
      </c>
      <c r="AH73">
        <v>17.289923759239702</v>
      </c>
      <c r="AI73">
        <v>0</v>
      </c>
      <c r="AJ73">
        <v>0</v>
      </c>
      <c r="AK73">
        <v>12.693895981087472</v>
      </c>
      <c r="AL73">
        <v>6.3007151462994839</v>
      </c>
      <c r="AM73">
        <v>0</v>
      </c>
      <c r="AN73">
        <v>0</v>
      </c>
      <c r="AO73">
        <v>2.2072600000000002</v>
      </c>
      <c r="AP73">
        <v>2.8422600000000005</v>
      </c>
      <c r="AQ73">
        <v>0</v>
      </c>
      <c r="AR73">
        <v>2.7201847826086958</v>
      </c>
      <c r="AS73">
        <v>2.1565811775200716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669.62994749447296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79.63</v>
      </c>
      <c r="L74">
        <v>41.688180667684925</v>
      </c>
      <c r="M74">
        <v>0</v>
      </c>
      <c r="N74">
        <v>29.259999999999998</v>
      </c>
      <c r="O74">
        <v>49.13</v>
      </c>
      <c r="P74">
        <v>61.3</v>
      </c>
      <c r="Q74">
        <v>5.07</v>
      </c>
      <c r="R74">
        <v>10.450000000000001</v>
      </c>
      <c r="S74">
        <v>0</v>
      </c>
      <c r="T74">
        <v>0</v>
      </c>
      <c r="U74">
        <v>278.20999999999998</v>
      </c>
      <c r="V74">
        <v>5.12</v>
      </c>
      <c r="W74">
        <v>11.07</v>
      </c>
      <c r="X74">
        <v>35.097560467055878</v>
      </c>
      <c r="Y74">
        <v>0</v>
      </c>
      <c r="Z74">
        <v>1.6078199999999998</v>
      </c>
      <c r="AA74">
        <v>3.4618155180496961</v>
      </c>
      <c r="AB74">
        <v>1.6409272318079522</v>
      </c>
      <c r="AC74">
        <v>2.3847384953667343</v>
      </c>
      <c r="AD74">
        <v>4.4902649507948524</v>
      </c>
      <c r="AE74">
        <v>12.178065859197577</v>
      </c>
      <c r="AF74">
        <v>0</v>
      </c>
      <c r="AG74">
        <v>0</v>
      </c>
      <c r="AH74">
        <v>23.053231678986272</v>
      </c>
      <c r="AI74">
        <v>0.62729850746268678</v>
      </c>
      <c r="AJ74">
        <v>0</v>
      </c>
      <c r="AK74">
        <v>12.693895981087472</v>
      </c>
      <c r="AL74">
        <v>6.3007151462994839</v>
      </c>
      <c r="AM74">
        <v>0</v>
      </c>
      <c r="AN74">
        <v>0</v>
      </c>
      <c r="AO74">
        <v>2.1209000000000002</v>
      </c>
      <c r="AP74">
        <v>2.8422600000000005</v>
      </c>
      <c r="AQ74">
        <v>0</v>
      </c>
      <c r="AR74">
        <v>2.7201847826086958</v>
      </c>
      <c r="AS74">
        <v>2.1565811775200716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684.30444046392233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79.63</v>
      </c>
      <c r="L75">
        <v>41.688180667684925</v>
      </c>
      <c r="M75">
        <v>0</v>
      </c>
      <c r="N75">
        <v>29.259999999999998</v>
      </c>
      <c r="O75">
        <v>49.13</v>
      </c>
      <c r="P75">
        <v>61.3</v>
      </c>
      <c r="Q75">
        <v>5.07</v>
      </c>
      <c r="R75">
        <v>10.450000000000001</v>
      </c>
      <c r="S75">
        <v>0</v>
      </c>
      <c r="T75">
        <v>0</v>
      </c>
      <c r="U75">
        <v>278.20999999999998</v>
      </c>
      <c r="V75">
        <v>5.12</v>
      </c>
      <c r="W75">
        <v>11.07</v>
      </c>
      <c r="X75">
        <v>35.097560467055878</v>
      </c>
      <c r="Y75">
        <v>0</v>
      </c>
      <c r="Z75">
        <v>1.6078199999999998</v>
      </c>
      <c r="AA75">
        <v>6.9236310360993922</v>
      </c>
      <c r="AB75">
        <v>3.9397494373593407</v>
      </c>
      <c r="AC75">
        <v>4.7694769907334686</v>
      </c>
      <c r="AD75">
        <v>6.7709538228614692</v>
      </c>
      <c r="AE75">
        <v>12.178065859197577</v>
      </c>
      <c r="AF75">
        <v>0</v>
      </c>
      <c r="AG75">
        <v>0</v>
      </c>
      <c r="AH75">
        <v>28.816539598732842</v>
      </c>
      <c r="AI75">
        <v>1.8818955223880602</v>
      </c>
      <c r="AJ75">
        <v>0</v>
      </c>
      <c r="AK75">
        <v>12.693895981087472</v>
      </c>
      <c r="AL75">
        <v>6.3007151462994839</v>
      </c>
      <c r="AM75">
        <v>0.65789497374343597</v>
      </c>
      <c r="AN75">
        <v>0</v>
      </c>
      <c r="AO75">
        <v>2.0878800000000006</v>
      </c>
      <c r="AP75">
        <v>2.8422600000000005</v>
      </c>
      <c r="AQ75">
        <v>0</v>
      </c>
      <c r="AR75">
        <v>2.7201847826086958</v>
      </c>
      <c r="AS75">
        <v>2.1565811775200716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702.37328546337199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79.63</v>
      </c>
      <c r="L76">
        <v>41.688180667684925</v>
      </c>
      <c r="M76">
        <v>0</v>
      </c>
      <c r="N76">
        <v>29.259999999999998</v>
      </c>
      <c r="O76">
        <v>49.13</v>
      </c>
      <c r="P76">
        <v>61.3</v>
      </c>
      <c r="Q76">
        <v>5.07</v>
      </c>
      <c r="R76">
        <v>10.450000000000001</v>
      </c>
      <c r="S76">
        <v>0</v>
      </c>
      <c r="T76">
        <v>0</v>
      </c>
      <c r="U76">
        <v>278.20999999999998</v>
      </c>
      <c r="V76">
        <v>5.12</v>
      </c>
      <c r="W76">
        <v>11.07</v>
      </c>
      <c r="X76">
        <v>35.097560467055878</v>
      </c>
      <c r="Y76">
        <v>0</v>
      </c>
      <c r="Z76">
        <v>4.8209200000000001</v>
      </c>
      <c r="AA76">
        <v>10.385446554149089</v>
      </c>
      <c r="AB76">
        <v>10.051314328582146</v>
      </c>
      <c r="AC76">
        <v>7.5300848123134889</v>
      </c>
      <c r="AD76">
        <v>9.2751400454201374</v>
      </c>
      <c r="AE76">
        <v>12.302513247539741</v>
      </c>
      <c r="AF76">
        <v>0</v>
      </c>
      <c r="AG76">
        <v>0</v>
      </c>
      <c r="AH76">
        <v>34.579847518479404</v>
      </c>
      <c r="AI76">
        <v>12.073591516103695</v>
      </c>
      <c r="AJ76">
        <v>0</v>
      </c>
      <c r="AK76">
        <v>12.693895981087472</v>
      </c>
      <c r="AL76">
        <v>6.3007151462994839</v>
      </c>
      <c r="AM76">
        <v>1.7730142535633915</v>
      </c>
      <c r="AN76">
        <v>0</v>
      </c>
      <c r="AO76">
        <v>2.0878800000000006</v>
      </c>
      <c r="AP76">
        <v>3.1877000000000009</v>
      </c>
      <c r="AQ76">
        <v>0</v>
      </c>
      <c r="AR76">
        <v>12.513865942028986</v>
      </c>
      <c r="AS76">
        <v>2.1565811775200716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747.75825165782783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79.63</v>
      </c>
      <c r="L77">
        <v>41.688180667684925</v>
      </c>
      <c r="M77">
        <v>0</v>
      </c>
      <c r="N77">
        <v>29.259999999999998</v>
      </c>
      <c r="O77">
        <v>49.13</v>
      </c>
      <c r="P77">
        <v>61.3</v>
      </c>
      <c r="Q77">
        <v>5.07</v>
      </c>
      <c r="R77">
        <v>10.450000000000001</v>
      </c>
      <c r="S77">
        <v>0</v>
      </c>
      <c r="T77">
        <v>0</v>
      </c>
      <c r="U77">
        <v>278.20999999999998</v>
      </c>
      <c r="V77">
        <v>5.12</v>
      </c>
      <c r="W77">
        <v>11.07</v>
      </c>
      <c r="X77">
        <v>35.097560467055878</v>
      </c>
      <c r="Y77">
        <v>0</v>
      </c>
      <c r="Z77">
        <v>4.8209200000000001</v>
      </c>
      <c r="AA77">
        <v>10.385446554149089</v>
      </c>
      <c r="AB77">
        <v>10.051314328582146</v>
      </c>
      <c r="AC77">
        <v>7.5300848123134889</v>
      </c>
      <c r="AD77">
        <v>9.2751400454201374</v>
      </c>
      <c r="AE77">
        <v>12.302513247539741</v>
      </c>
      <c r="AF77">
        <v>0</v>
      </c>
      <c r="AG77">
        <v>0</v>
      </c>
      <c r="AH77">
        <v>34.579847518479404</v>
      </c>
      <c r="AI77">
        <v>12.073591516103695</v>
      </c>
      <c r="AJ77">
        <v>0</v>
      </c>
      <c r="AK77">
        <v>12.693895981087472</v>
      </c>
      <c r="AL77">
        <v>6.3007151462994839</v>
      </c>
      <c r="AM77">
        <v>2.9567171792948246</v>
      </c>
      <c r="AN77">
        <v>0</v>
      </c>
      <c r="AO77">
        <v>2.0878800000000006</v>
      </c>
      <c r="AP77">
        <v>3.1877000000000009</v>
      </c>
      <c r="AQ77">
        <v>0</v>
      </c>
      <c r="AR77">
        <v>12.513865942028986</v>
      </c>
      <c r="AS77">
        <v>2.1565811775200716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748.94195458355932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79.63</v>
      </c>
      <c r="L78">
        <v>41.688180667684925</v>
      </c>
      <c r="M78">
        <v>0</v>
      </c>
      <c r="N78">
        <v>29.259999999999998</v>
      </c>
      <c r="O78">
        <v>49.13</v>
      </c>
      <c r="P78">
        <v>61.3</v>
      </c>
      <c r="Q78">
        <v>5.07</v>
      </c>
      <c r="R78">
        <v>10.450000000000001</v>
      </c>
      <c r="S78">
        <v>0</v>
      </c>
      <c r="T78">
        <v>0</v>
      </c>
      <c r="U78">
        <v>278.20999999999998</v>
      </c>
      <c r="V78">
        <v>5.12</v>
      </c>
      <c r="W78">
        <v>11.07</v>
      </c>
      <c r="X78">
        <v>35.097560467055878</v>
      </c>
      <c r="Y78">
        <v>0</v>
      </c>
      <c r="Z78">
        <v>4.8209200000000001</v>
      </c>
      <c r="AA78">
        <v>10.385446554149089</v>
      </c>
      <c r="AB78">
        <v>10.051314328582146</v>
      </c>
      <c r="AC78">
        <v>7.5300848123134889</v>
      </c>
      <c r="AD78">
        <v>9.2751400454201374</v>
      </c>
      <c r="AE78">
        <v>12.302513247539741</v>
      </c>
      <c r="AF78">
        <v>0</v>
      </c>
      <c r="AG78">
        <v>0</v>
      </c>
      <c r="AH78">
        <v>34.579847518479404</v>
      </c>
      <c r="AI78">
        <v>12.073591516103695</v>
      </c>
      <c r="AJ78">
        <v>0</v>
      </c>
      <c r="AK78">
        <v>12.693895981087472</v>
      </c>
      <c r="AL78">
        <v>6.3007151462994839</v>
      </c>
      <c r="AM78">
        <v>2.9567171792948246</v>
      </c>
      <c r="AN78">
        <v>0</v>
      </c>
      <c r="AO78">
        <v>2.1209000000000002</v>
      </c>
      <c r="AP78">
        <v>3.1877000000000009</v>
      </c>
      <c r="AQ78">
        <v>0</v>
      </c>
      <c r="AR78">
        <v>2.7201847826086958</v>
      </c>
      <c r="AS78">
        <v>2.1565811775200716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739.18129342413908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79.63</v>
      </c>
      <c r="L79">
        <v>41.688180667684925</v>
      </c>
      <c r="M79">
        <v>0</v>
      </c>
      <c r="N79">
        <v>29.259999999999998</v>
      </c>
      <c r="O79">
        <v>49.13</v>
      </c>
      <c r="P79">
        <v>61.3</v>
      </c>
      <c r="Q79">
        <v>5.07</v>
      </c>
      <c r="R79">
        <v>10.450000000000001</v>
      </c>
      <c r="S79">
        <v>0</v>
      </c>
      <c r="T79">
        <v>0</v>
      </c>
      <c r="U79">
        <v>281.97000000000003</v>
      </c>
      <c r="V79">
        <v>5.12</v>
      </c>
      <c r="W79">
        <v>11.07</v>
      </c>
      <c r="X79">
        <v>36.542539969414705</v>
      </c>
      <c r="Y79">
        <v>0</v>
      </c>
      <c r="Z79">
        <v>4.8209200000000001</v>
      </c>
      <c r="AA79">
        <v>10.385446554149089</v>
      </c>
      <c r="AB79">
        <v>10.051314328582146</v>
      </c>
      <c r="AC79">
        <v>7.5300848123134889</v>
      </c>
      <c r="AD79">
        <v>9.2751400454201374</v>
      </c>
      <c r="AE79">
        <v>12.302513247539741</v>
      </c>
      <c r="AF79">
        <v>0</v>
      </c>
      <c r="AG79">
        <v>0</v>
      </c>
      <c r="AH79">
        <v>34.579847518479404</v>
      </c>
      <c r="AI79">
        <v>12.073591516103695</v>
      </c>
      <c r="AJ79">
        <v>0</v>
      </c>
      <c r="AK79">
        <v>12.693895981087472</v>
      </c>
      <c r="AL79">
        <v>6.3007151462994839</v>
      </c>
      <c r="AM79">
        <v>2.9567171792948246</v>
      </c>
      <c r="AN79">
        <v>0</v>
      </c>
      <c r="AO79">
        <v>2.1691600000000002</v>
      </c>
      <c r="AP79">
        <v>3.1877000000000009</v>
      </c>
      <c r="AQ79">
        <v>0</v>
      </c>
      <c r="AR79">
        <v>2.1766557971014491</v>
      </c>
      <c r="AS79">
        <v>2.1565811775200716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743.89100394099069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79.63</v>
      </c>
      <c r="L80">
        <v>41.688180667684925</v>
      </c>
      <c r="M80">
        <v>0</v>
      </c>
      <c r="N80">
        <v>29.259999999999998</v>
      </c>
      <c r="O80">
        <v>49.13</v>
      </c>
      <c r="P80">
        <v>61.3</v>
      </c>
      <c r="Q80">
        <v>5.07</v>
      </c>
      <c r="R80">
        <v>10.450000000000001</v>
      </c>
      <c r="S80">
        <v>0</v>
      </c>
      <c r="T80">
        <v>0</v>
      </c>
      <c r="U80">
        <v>281.97000000000003</v>
      </c>
      <c r="V80">
        <v>5.12</v>
      </c>
      <c r="W80">
        <v>11.07</v>
      </c>
      <c r="X80">
        <v>36.542539969414705</v>
      </c>
      <c r="Y80">
        <v>0</v>
      </c>
      <c r="Z80">
        <v>4.8209200000000001</v>
      </c>
      <c r="AA80">
        <v>10.385446554149089</v>
      </c>
      <c r="AB80">
        <v>10.051314328582146</v>
      </c>
      <c r="AC80">
        <v>7.5300848123134889</v>
      </c>
      <c r="AD80">
        <v>9.2751400454201374</v>
      </c>
      <c r="AE80">
        <v>12.302513247539741</v>
      </c>
      <c r="AF80">
        <v>0</v>
      </c>
      <c r="AG80">
        <v>0</v>
      </c>
      <c r="AH80">
        <v>34.579847518479404</v>
      </c>
      <c r="AI80">
        <v>12.073591516103695</v>
      </c>
      <c r="AJ80">
        <v>0</v>
      </c>
      <c r="AK80">
        <v>12.693895981087472</v>
      </c>
      <c r="AL80">
        <v>6.3007151462994839</v>
      </c>
      <c r="AM80">
        <v>3.8965671417854471</v>
      </c>
      <c r="AN80">
        <v>0</v>
      </c>
      <c r="AO80">
        <v>2.194560000000001</v>
      </c>
      <c r="AP80">
        <v>3.1877000000000009</v>
      </c>
      <c r="AQ80">
        <v>0</v>
      </c>
      <c r="AR80">
        <v>2.1766557971014491</v>
      </c>
      <c r="AS80">
        <v>2.1565811775200716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744.85625390348127</v>
      </c>
    </row>
    <row r="81" spans="1:117">
      <c r="A81" t="s">
        <v>123</v>
      </c>
      <c r="B81">
        <v>0</v>
      </c>
      <c r="C81">
        <v>0</v>
      </c>
      <c r="D81">
        <v>4.37</v>
      </c>
      <c r="E81">
        <v>0</v>
      </c>
      <c r="F81">
        <v>0</v>
      </c>
      <c r="G81">
        <v>17.38</v>
      </c>
      <c r="H81">
        <v>0</v>
      </c>
      <c r="I81">
        <v>0</v>
      </c>
      <c r="J81">
        <v>10.02</v>
      </c>
      <c r="K81">
        <v>79.63</v>
      </c>
      <c r="L81">
        <v>41.688180667684925</v>
      </c>
      <c r="M81">
        <v>0</v>
      </c>
      <c r="N81">
        <v>29.259999999999998</v>
      </c>
      <c r="O81">
        <v>49.13</v>
      </c>
      <c r="P81">
        <v>61.3</v>
      </c>
      <c r="Q81">
        <v>5.07</v>
      </c>
      <c r="R81">
        <v>10.450000000000001</v>
      </c>
      <c r="S81">
        <v>0</v>
      </c>
      <c r="T81">
        <v>0</v>
      </c>
      <c r="U81">
        <v>281.97000000000003</v>
      </c>
      <c r="V81">
        <v>5.12</v>
      </c>
      <c r="W81">
        <v>11.07</v>
      </c>
      <c r="X81">
        <v>36.542539969414705</v>
      </c>
      <c r="Y81">
        <v>0</v>
      </c>
      <c r="Z81">
        <v>4.8209200000000001</v>
      </c>
      <c r="AA81">
        <v>10.385446554149089</v>
      </c>
      <c r="AB81">
        <v>10.051314328582146</v>
      </c>
      <c r="AC81">
        <v>7.5300848123134889</v>
      </c>
      <c r="AD81">
        <v>9.2751400454201374</v>
      </c>
      <c r="AE81">
        <v>12.302513247539741</v>
      </c>
      <c r="AF81">
        <v>0</v>
      </c>
      <c r="AG81">
        <v>0</v>
      </c>
      <c r="AH81">
        <v>34.579847518479404</v>
      </c>
      <c r="AI81">
        <v>12.073591516103695</v>
      </c>
      <c r="AJ81">
        <v>0</v>
      </c>
      <c r="AK81">
        <v>12.693895981087472</v>
      </c>
      <c r="AL81">
        <v>6.3007151462994839</v>
      </c>
      <c r="AM81">
        <v>3.8965671417854471</v>
      </c>
      <c r="AN81">
        <v>0</v>
      </c>
      <c r="AO81">
        <v>2.2174200000000006</v>
      </c>
      <c r="AP81">
        <v>3.1877000000000009</v>
      </c>
      <c r="AQ81">
        <v>0</v>
      </c>
      <c r="AR81">
        <v>2.1766557971014491</v>
      </c>
      <c r="AS81">
        <v>2.1565811775200716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776.64911390348118</v>
      </c>
    </row>
    <row r="82" spans="1:117">
      <c r="A82" t="s">
        <v>124</v>
      </c>
      <c r="B82">
        <v>0</v>
      </c>
      <c r="C82">
        <v>0</v>
      </c>
      <c r="D82">
        <v>4.37</v>
      </c>
      <c r="E82">
        <v>0</v>
      </c>
      <c r="F82">
        <v>0</v>
      </c>
      <c r="G82">
        <v>17.38</v>
      </c>
      <c r="H82">
        <v>0</v>
      </c>
      <c r="I82">
        <v>0</v>
      </c>
      <c r="J82">
        <v>10.02</v>
      </c>
      <c r="K82">
        <v>79.63</v>
      </c>
      <c r="L82">
        <v>41.688180667684925</v>
      </c>
      <c r="M82">
        <v>0</v>
      </c>
      <c r="N82">
        <v>29.259999999999998</v>
      </c>
      <c r="O82">
        <v>49.13</v>
      </c>
      <c r="P82">
        <v>61.3</v>
      </c>
      <c r="Q82">
        <v>5.07</v>
      </c>
      <c r="R82">
        <v>10.450000000000001</v>
      </c>
      <c r="S82">
        <v>0</v>
      </c>
      <c r="T82">
        <v>0</v>
      </c>
      <c r="U82">
        <v>281.97000000000003</v>
      </c>
      <c r="V82">
        <v>5.12</v>
      </c>
      <c r="W82">
        <v>11.07</v>
      </c>
      <c r="X82">
        <v>36.542539969414705</v>
      </c>
      <c r="Y82">
        <v>0</v>
      </c>
      <c r="Z82">
        <v>4.8209200000000001</v>
      </c>
      <c r="AA82">
        <v>10.385446554149089</v>
      </c>
      <c r="AB82">
        <v>10.051314328582146</v>
      </c>
      <c r="AC82">
        <v>7.5300848123134889</v>
      </c>
      <c r="AD82">
        <v>9.2751400454201374</v>
      </c>
      <c r="AE82">
        <v>12.302513247539741</v>
      </c>
      <c r="AF82">
        <v>0</v>
      </c>
      <c r="AG82">
        <v>0</v>
      </c>
      <c r="AH82">
        <v>34.579847518479404</v>
      </c>
      <c r="AI82">
        <v>3.4488719560094272</v>
      </c>
      <c r="AJ82">
        <v>0</v>
      </c>
      <c r="AK82">
        <v>12.693895981087472</v>
      </c>
      <c r="AL82">
        <v>6.3007151462994839</v>
      </c>
      <c r="AM82">
        <v>3.8965671417854471</v>
      </c>
      <c r="AN82">
        <v>0</v>
      </c>
      <c r="AO82">
        <v>2.3037800000000006</v>
      </c>
      <c r="AP82">
        <v>3.1877000000000009</v>
      </c>
      <c r="AQ82">
        <v>0</v>
      </c>
      <c r="AR82">
        <v>2.1766557971014491</v>
      </c>
      <c r="AS82">
        <v>2.1565811775200716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768.11075434338693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79.63</v>
      </c>
      <c r="L83">
        <v>41.688180667684925</v>
      </c>
      <c r="M83">
        <v>0</v>
      </c>
      <c r="N83">
        <v>29.259999999999998</v>
      </c>
      <c r="O83">
        <v>49.13</v>
      </c>
      <c r="P83">
        <v>61.3</v>
      </c>
      <c r="Q83">
        <v>5.07</v>
      </c>
      <c r="R83">
        <v>10.450000000000001</v>
      </c>
      <c r="S83">
        <v>0</v>
      </c>
      <c r="T83">
        <v>0</v>
      </c>
      <c r="U83">
        <v>281.97000000000003</v>
      </c>
      <c r="V83">
        <v>5.12</v>
      </c>
      <c r="W83">
        <v>11.07</v>
      </c>
      <c r="X83">
        <v>36.542539969414705</v>
      </c>
      <c r="Y83">
        <v>0</v>
      </c>
      <c r="Z83">
        <v>4.8209200000000001</v>
      </c>
      <c r="AA83">
        <v>10.385446554149089</v>
      </c>
      <c r="AB83">
        <v>10.051314328582146</v>
      </c>
      <c r="AC83">
        <v>7.5300848123134889</v>
      </c>
      <c r="AD83">
        <v>9.2751400454201374</v>
      </c>
      <c r="AE83">
        <v>12.302513247539741</v>
      </c>
      <c r="AF83">
        <v>0</v>
      </c>
      <c r="AG83">
        <v>0</v>
      </c>
      <c r="AH83">
        <v>34.579847518479404</v>
      </c>
      <c r="AI83">
        <v>0.62729850746268678</v>
      </c>
      <c r="AJ83">
        <v>0</v>
      </c>
      <c r="AK83">
        <v>12.693895981087472</v>
      </c>
      <c r="AL83">
        <v>10.021209982788298</v>
      </c>
      <c r="AM83">
        <v>2.9567171792948246</v>
      </c>
      <c r="AN83">
        <v>0</v>
      </c>
      <c r="AO83">
        <v>2.4053800000000005</v>
      </c>
      <c r="AP83">
        <v>3.1877000000000009</v>
      </c>
      <c r="AQ83">
        <v>0</v>
      </c>
      <c r="AR83">
        <v>4.0790072463768112</v>
      </c>
      <c r="AS83">
        <v>2.1565811775200716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738.30377721811385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79.63</v>
      </c>
      <c r="L84">
        <v>41.688180667684925</v>
      </c>
      <c r="M84">
        <v>0</v>
      </c>
      <c r="N84">
        <v>29.259999999999998</v>
      </c>
      <c r="O84">
        <v>49.13</v>
      </c>
      <c r="P84">
        <v>61.3</v>
      </c>
      <c r="Q84">
        <v>5.07</v>
      </c>
      <c r="R84">
        <v>10.450000000000001</v>
      </c>
      <c r="S84">
        <v>0</v>
      </c>
      <c r="T84">
        <v>0</v>
      </c>
      <c r="U84">
        <v>281.97000000000003</v>
      </c>
      <c r="V84">
        <v>5.12</v>
      </c>
      <c r="W84">
        <v>11.07</v>
      </c>
      <c r="X84">
        <v>36.542539969414705</v>
      </c>
      <c r="Y84">
        <v>0</v>
      </c>
      <c r="Z84">
        <v>1.6078199999999998</v>
      </c>
      <c r="AA84">
        <v>6.9236310360993922</v>
      </c>
      <c r="AB84">
        <v>6.2411117779444876</v>
      </c>
      <c r="AC84">
        <v>4.7694769907334686</v>
      </c>
      <c r="AD84">
        <v>6.7709538228614692</v>
      </c>
      <c r="AE84">
        <v>12.178065859197577</v>
      </c>
      <c r="AF84">
        <v>0</v>
      </c>
      <c r="AG84">
        <v>0</v>
      </c>
      <c r="AH84">
        <v>28.816539598732842</v>
      </c>
      <c r="AI84">
        <v>0</v>
      </c>
      <c r="AJ84">
        <v>0</v>
      </c>
      <c r="AK84">
        <v>12.693895981087472</v>
      </c>
      <c r="AL84">
        <v>19.557358864027545</v>
      </c>
      <c r="AM84">
        <v>1.9711447861965494</v>
      </c>
      <c r="AN84">
        <v>0</v>
      </c>
      <c r="AO84">
        <v>2.4333200000000006</v>
      </c>
      <c r="AP84">
        <v>2.8422600000000005</v>
      </c>
      <c r="AQ84">
        <v>0</v>
      </c>
      <c r="AR84">
        <v>4.0790072463768112</v>
      </c>
      <c r="AS84">
        <v>2.1565811775200716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724.27188777787717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79.63</v>
      </c>
      <c r="L85">
        <v>41.688180667684925</v>
      </c>
      <c r="M85">
        <v>0</v>
      </c>
      <c r="N85">
        <v>29.259999999999998</v>
      </c>
      <c r="O85">
        <v>49.13</v>
      </c>
      <c r="P85">
        <v>61.3</v>
      </c>
      <c r="Q85">
        <v>5.07</v>
      </c>
      <c r="R85">
        <v>8.9600000000000009</v>
      </c>
      <c r="S85">
        <v>0</v>
      </c>
      <c r="T85">
        <v>0</v>
      </c>
      <c r="U85">
        <v>281.97000000000003</v>
      </c>
      <c r="V85">
        <v>5.12</v>
      </c>
      <c r="W85">
        <v>11.07</v>
      </c>
      <c r="X85">
        <v>36.542539969414705</v>
      </c>
      <c r="Y85">
        <v>0</v>
      </c>
      <c r="Z85">
        <v>1.6078199999999998</v>
      </c>
      <c r="AA85">
        <v>6.9236310360993922</v>
      </c>
      <c r="AB85">
        <v>6.2411117779444876</v>
      </c>
      <c r="AC85">
        <v>4.7694769907334686</v>
      </c>
      <c r="AD85">
        <v>6.7709538228614692</v>
      </c>
      <c r="AE85">
        <v>12.178065859197577</v>
      </c>
      <c r="AF85">
        <v>0</v>
      </c>
      <c r="AG85">
        <v>0</v>
      </c>
      <c r="AH85">
        <v>23.053231678986272</v>
      </c>
      <c r="AI85">
        <v>0</v>
      </c>
      <c r="AJ85">
        <v>0</v>
      </c>
      <c r="AK85">
        <v>12.693895981087472</v>
      </c>
      <c r="AL85">
        <v>19.557358864027545</v>
      </c>
      <c r="AM85">
        <v>1.9711447861965494</v>
      </c>
      <c r="AN85">
        <v>0</v>
      </c>
      <c r="AO85">
        <v>2.5069800000000004</v>
      </c>
      <c r="AP85">
        <v>2.8422600000000005</v>
      </c>
      <c r="AQ85">
        <v>0</v>
      </c>
      <c r="AR85">
        <v>12.513865942028986</v>
      </c>
      <c r="AS85">
        <v>2.1565811775200716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725.52709855378282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79.63</v>
      </c>
      <c r="L86">
        <v>41.688180667684925</v>
      </c>
      <c r="M86">
        <v>0</v>
      </c>
      <c r="N86">
        <v>29.259999999999998</v>
      </c>
      <c r="O86">
        <v>49.13</v>
      </c>
      <c r="P86">
        <v>61.3</v>
      </c>
      <c r="Q86">
        <v>5.07</v>
      </c>
      <c r="R86">
        <v>8.2799999999999994</v>
      </c>
      <c r="S86">
        <v>0</v>
      </c>
      <c r="T86">
        <v>0</v>
      </c>
      <c r="U86">
        <v>281.97000000000003</v>
      </c>
      <c r="V86">
        <v>5.12</v>
      </c>
      <c r="W86">
        <v>11.07</v>
      </c>
      <c r="X86">
        <v>36.542539969414705</v>
      </c>
      <c r="Y86">
        <v>0</v>
      </c>
      <c r="Z86">
        <v>1.6078199999999998</v>
      </c>
      <c r="AA86">
        <v>6.9236310360993922</v>
      </c>
      <c r="AB86">
        <v>6.2411117779444876</v>
      </c>
      <c r="AC86">
        <v>4.7694769907334686</v>
      </c>
      <c r="AD86">
        <v>6.7709538228614692</v>
      </c>
      <c r="AE86">
        <v>12.178065859197577</v>
      </c>
      <c r="AF86">
        <v>0</v>
      </c>
      <c r="AG86">
        <v>0</v>
      </c>
      <c r="AH86">
        <v>23.053231678986272</v>
      </c>
      <c r="AI86">
        <v>0</v>
      </c>
      <c r="AJ86">
        <v>0</v>
      </c>
      <c r="AK86">
        <v>12.693895981087472</v>
      </c>
      <c r="AL86">
        <v>19.557358864027545</v>
      </c>
      <c r="AM86">
        <v>1.9711447861965494</v>
      </c>
      <c r="AN86">
        <v>0</v>
      </c>
      <c r="AO86">
        <v>2.5273000000000003</v>
      </c>
      <c r="AP86">
        <v>2.8422600000000005</v>
      </c>
      <c r="AQ86">
        <v>0</v>
      </c>
      <c r="AR86">
        <v>12.513865942028986</v>
      </c>
      <c r="AS86">
        <v>2.1565811775200716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724.86741855378284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79.63</v>
      </c>
      <c r="L87">
        <v>41.688180667684925</v>
      </c>
      <c r="M87">
        <v>0</v>
      </c>
      <c r="N87">
        <v>29.259999999999998</v>
      </c>
      <c r="O87">
        <v>49.13</v>
      </c>
      <c r="P87">
        <v>61.3</v>
      </c>
      <c r="Q87">
        <v>5.07</v>
      </c>
      <c r="R87">
        <v>8.2799999999999994</v>
      </c>
      <c r="S87">
        <v>0</v>
      </c>
      <c r="T87">
        <v>0</v>
      </c>
      <c r="U87">
        <v>281.97000000000003</v>
      </c>
      <c r="V87">
        <v>5.12</v>
      </c>
      <c r="W87">
        <v>11.07</v>
      </c>
      <c r="X87">
        <v>36.542539969414705</v>
      </c>
      <c r="Y87">
        <v>0</v>
      </c>
      <c r="Z87">
        <v>1.6078199999999998</v>
      </c>
      <c r="AA87">
        <v>6.9236310360993922</v>
      </c>
      <c r="AB87">
        <v>6.2411117779444876</v>
      </c>
      <c r="AC87">
        <v>4.7694769907334686</v>
      </c>
      <c r="AD87">
        <v>4.4902649507948524</v>
      </c>
      <c r="AE87">
        <v>12.178065859197577</v>
      </c>
      <c r="AF87">
        <v>0</v>
      </c>
      <c r="AG87">
        <v>0</v>
      </c>
      <c r="AH87">
        <v>23.053231678986272</v>
      </c>
      <c r="AI87">
        <v>0</v>
      </c>
      <c r="AJ87">
        <v>0</v>
      </c>
      <c r="AK87">
        <v>12.693895981087472</v>
      </c>
      <c r="AL87">
        <v>19.557358864027545</v>
      </c>
      <c r="AM87">
        <v>1.9711447861965494</v>
      </c>
      <c r="AN87">
        <v>0</v>
      </c>
      <c r="AO87">
        <v>2.5501600000000004</v>
      </c>
      <c r="AP87">
        <v>2.8422600000000005</v>
      </c>
      <c r="AQ87">
        <v>0</v>
      </c>
      <c r="AR87">
        <v>3.263713768115942</v>
      </c>
      <c r="AS87">
        <v>2.1565811775200716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713.35943750780325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79.63</v>
      </c>
      <c r="L88">
        <v>41.688180667684925</v>
      </c>
      <c r="M88">
        <v>0</v>
      </c>
      <c r="N88">
        <v>29.259999999999998</v>
      </c>
      <c r="O88">
        <v>49.13</v>
      </c>
      <c r="P88">
        <v>61.3</v>
      </c>
      <c r="Q88">
        <v>5.07</v>
      </c>
      <c r="R88">
        <v>8.2799999999999994</v>
      </c>
      <c r="S88">
        <v>0</v>
      </c>
      <c r="T88">
        <v>0</v>
      </c>
      <c r="U88">
        <v>281.97000000000003</v>
      </c>
      <c r="V88">
        <v>5.12</v>
      </c>
      <c r="W88">
        <v>11.07</v>
      </c>
      <c r="X88">
        <v>36.542539969414705</v>
      </c>
      <c r="Y88">
        <v>0</v>
      </c>
      <c r="Z88">
        <v>1.6078199999999998</v>
      </c>
      <c r="AA88">
        <v>6.9236310360993922</v>
      </c>
      <c r="AB88">
        <v>2.9567171792948246</v>
      </c>
      <c r="AC88">
        <v>2.3847384953667343</v>
      </c>
      <c r="AD88">
        <v>4.4902649507948524</v>
      </c>
      <c r="AE88">
        <v>12.178065859197577</v>
      </c>
      <c r="AF88">
        <v>0</v>
      </c>
      <c r="AG88">
        <v>0</v>
      </c>
      <c r="AH88">
        <v>23.053231678986272</v>
      </c>
      <c r="AI88">
        <v>0</v>
      </c>
      <c r="AJ88">
        <v>0</v>
      </c>
      <c r="AK88">
        <v>12.693895981087472</v>
      </c>
      <c r="AL88">
        <v>6.8721222030981073</v>
      </c>
      <c r="AM88">
        <v>1.9711447861965494</v>
      </c>
      <c r="AN88">
        <v>0</v>
      </c>
      <c r="AO88">
        <v>2.5806400000000007</v>
      </c>
      <c r="AP88">
        <v>2.8422600000000005</v>
      </c>
      <c r="AQ88">
        <v>0</v>
      </c>
      <c r="AR88">
        <v>2.7201847826086958</v>
      </c>
      <c r="AS88">
        <v>2.1565811775200716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694.49201876735026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79.63</v>
      </c>
      <c r="L89">
        <v>41.688180667684925</v>
      </c>
      <c r="M89">
        <v>0</v>
      </c>
      <c r="N89">
        <v>29.259999999999998</v>
      </c>
      <c r="O89">
        <v>49.13</v>
      </c>
      <c r="P89">
        <v>61.3</v>
      </c>
      <c r="Q89">
        <v>5.07</v>
      </c>
      <c r="R89">
        <v>8.2799999999999994</v>
      </c>
      <c r="S89">
        <v>0</v>
      </c>
      <c r="T89">
        <v>0</v>
      </c>
      <c r="U89">
        <v>281.97000000000003</v>
      </c>
      <c r="V89">
        <v>5.12</v>
      </c>
      <c r="W89">
        <v>11.07</v>
      </c>
      <c r="X89">
        <v>36.542539969414705</v>
      </c>
      <c r="Y89">
        <v>0</v>
      </c>
      <c r="Z89">
        <v>1.6078199999999998</v>
      </c>
      <c r="AA89">
        <v>6.9236310360993922</v>
      </c>
      <c r="AB89">
        <v>2.9567171792948246</v>
      </c>
      <c r="AC89">
        <v>2.3847384953667343</v>
      </c>
      <c r="AD89">
        <v>4.4902649507948524</v>
      </c>
      <c r="AE89">
        <v>12.178065859197577</v>
      </c>
      <c r="AF89">
        <v>0</v>
      </c>
      <c r="AG89">
        <v>0</v>
      </c>
      <c r="AH89">
        <v>23.053231678986272</v>
      </c>
      <c r="AI89">
        <v>0</v>
      </c>
      <c r="AJ89">
        <v>0</v>
      </c>
      <c r="AK89">
        <v>12.693895981087472</v>
      </c>
      <c r="AL89">
        <v>6.4403924268502593</v>
      </c>
      <c r="AM89">
        <v>1.9711447861965494</v>
      </c>
      <c r="AN89">
        <v>0</v>
      </c>
      <c r="AO89">
        <v>2.6136600000000003</v>
      </c>
      <c r="AP89">
        <v>2.8422600000000005</v>
      </c>
      <c r="AQ89">
        <v>0</v>
      </c>
      <c r="AR89">
        <v>2.7201847826086958</v>
      </c>
      <c r="AS89">
        <v>2.1565811775200716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694.09330899110239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79.63</v>
      </c>
      <c r="L90">
        <v>41.688180667684925</v>
      </c>
      <c r="M90">
        <v>0</v>
      </c>
      <c r="N90">
        <v>29.259999999999998</v>
      </c>
      <c r="O90">
        <v>49.13</v>
      </c>
      <c r="P90">
        <v>61.3</v>
      </c>
      <c r="Q90">
        <v>5.07</v>
      </c>
      <c r="R90">
        <v>8.2799999999999994</v>
      </c>
      <c r="S90">
        <v>0</v>
      </c>
      <c r="T90">
        <v>0</v>
      </c>
      <c r="U90">
        <v>281.97000000000003</v>
      </c>
      <c r="V90">
        <v>5.12</v>
      </c>
      <c r="W90">
        <v>11.07</v>
      </c>
      <c r="X90">
        <v>36.542539969414705</v>
      </c>
      <c r="Y90">
        <v>0</v>
      </c>
      <c r="Z90">
        <v>1.6078199999999998</v>
      </c>
      <c r="AA90">
        <v>6.9236310360993922</v>
      </c>
      <c r="AB90">
        <v>2.9567171792948246</v>
      </c>
      <c r="AC90">
        <v>2.3847384953667343</v>
      </c>
      <c r="AD90">
        <v>4.4902649507948524</v>
      </c>
      <c r="AE90">
        <v>12.178065859197577</v>
      </c>
      <c r="AF90">
        <v>0</v>
      </c>
      <c r="AG90">
        <v>0</v>
      </c>
      <c r="AH90">
        <v>23.053231678986272</v>
      </c>
      <c r="AI90">
        <v>0</v>
      </c>
      <c r="AJ90">
        <v>0</v>
      </c>
      <c r="AK90">
        <v>12.693895981087472</v>
      </c>
      <c r="AL90">
        <v>6.4403924268502593</v>
      </c>
      <c r="AM90">
        <v>1.9711447861965494</v>
      </c>
      <c r="AN90">
        <v>0</v>
      </c>
      <c r="AO90">
        <v>2.6441400000000006</v>
      </c>
      <c r="AP90">
        <v>2.8422600000000005</v>
      </c>
      <c r="AQ90">
        <v>0</v>
      </c>
      <c r="AR90">
        <v>2.7201847826086958</v>
      </c>
      <c r="AS90">
        <v>2.1565811775200716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694.1237889911024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79.63</v>
      </c>
      <c r="L91">
        <v>41.688180667684925</v>
      </c>
      <c r="M91">
        <v>0</v>
      </c>
      <c r="N91">
        <v>29.259999999999998</v>
      </c>
      <c r="O91">
        <v>49.13</v>
      </c>
      <c r="P91">
        <v>61.3</v>
      </c>
      <c r="Q91">
        <v>5.07</v>
      </c>
      <c r="R91">
        <v>8.2799999999999994</v>
      </c>
      <c r="S91">
        <v>0</v>
      </c>
      <c r="T91">
        <v>0</v>
      </c>
      <c r="U91">
        <v>281.97000000000003</v>
      </c>
      <c r="V91">
        <v>5.12</v>
      </c>
      <c r="W91">
        <v>11.07</v>
      </c>
      <c r="X91">
        <v>36.542539969414705</v>
      </c>
      <c r="Y91">
        <v>0</v>
      </c>
      <c r="Z91">
        <v>0</v>
      </c>
      <c r="AA91">
        <v>10.385446554149089</v>
      </c>
      <c r="AB91">
        <v>2.9567171792948246</v>
      </c>
      <c r="AC91">
        <v>2.3847384953667343</v>
      </c>
      <c r="AD91">
        <v>4.4902649507948524</v>
      </c>
      <c r="AE91">
        <v>12.178065859197577</v>
      </c>
      <c r="AF91">
        <v>0</v>
      </c>
      <c r="AG91">
        <v>0</v>
      </c>
      <c r="AH91">
        <v>23.053231678986272</v>
      </c>
      <c r="AI91">
        <v>0</v>
      </c>
      <c r="AJ91">
        <v>0</v>
      </c>
      <c r="AK91">
        <v>12.693895981087472</v>
      </c>
      <c r="AL91">
        <v>6.4403924268502593</v>
      </c>
      <c r="AM91">
        <v>1.9711447861965494</v>
      </c>
      <c r="AN91">
        <v>0</v>
      </c>
      <c r="AO91">
        <v>2.687320000000001</v>
      </c>
      <c r="AP91">
        <v>2.8422600000000005</v>
      </c>
      <c r="AQ91">
        <v>0</v>
      </c>
      <c r="AR91">
        <v>2.7201847826086958</v>
      </c>
      <c r="AS91">
        <v>2.1565811775200716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696.02096450915212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79.63</v>
      </c>
      <c r="L92">
        <v>41.688180667684925</v>
      </c>
      <c r="M92">
        <v>0</v>
      </c>
      <c r="N92">
        <v>29.259999999999998</v>
      </c>
      <c r="O92">
        <v>49.13</v>
      </c>
      <c r="P92">
        <v>61.3</v>
      </c>
      <c r="Q92">
        <v>5.07</v>
      </c>
      <c r="R92">
        <v>8.2799999999999994</v>
      </c>
      <c r="S92">
        <v>0</v>
      </c>
      <c r="T92">
        <v>0</v>
      </c>
      <c r="U92">
        <v>281.97000000000003</v>
      </c>
      <c r="V92">
        <v>5.12</v>
      </c>
      <c r="W92">
        <v>11.07</v>
      </c>
      <c r="X92">
        <v>36.542539969414705</v>
      </c>
      <c r="Y92">
        <v>0</v>
      </c>
      <c r="Z92">
        <v>0</v>
      </c>
      <c r="AA92">
        <v>10.385446554149089</v>
      </c>
      <c r="AB92">
        <v>2.9567171792948246</v>
      </c>
      <c r="AC92">
        <v>2.3847384953667343</v>
      </c>
      <c r="AD92">
        <v>4.4902649507948524</v>
      </c>
      <c r="AE92">
        <v>12.178065859197577</v>
      </c>
      <c r="AF92">
        <v>0</v>
      </c>
      <c r="AG92">
        <v>0</v>
      </c>
      <c r="AH92">
        <v>17.289923759239702</v>
      </c>
      <c r="AI92">
        <v>0</v>
      </c>
      <c r="AJ92">
        <v>0</v>
      </c>
      <c r="AK92">
        <v>12.693895981087472</v>
      </c>
      <c r="AL92">
        <v>6.4403924268502593</v>
      </c>
      <c r="AM92">
        <v>1.9711447861965494</v>
      </c>
      <c r="AN92">
        <v>0</v>
      </c>
      <c r="AO92">
        <v>2.6949400000000003</v>
      </c>
      <c r="AP92">
        <v>2.8422600000000005</v>
      </c>
      <c r="AQ92">
        <v>0</v>
      </c>
      <c r="AR92">
        <v>4.0790072463768112</v>
      </c>
      <c r="AS92">
        <v>2.1565811775200716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691.62409905317361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79.63</v>
      </c>
      <c r="L93">
        <v>41.688180667684925</v>
      </c>
      <c r="M93">
        <v>0</v>
      </c>
      <c r="N93">
        <v>29.259999999999998</v>
      </c>
      <c r="O93">
        <v>49.13</v>
      </c>
      <c r="P93">
        <v>61.3</v>
      </c>
      <c r="Q93">
        <v>5.07</v>
      </c>
      <c r="R93">
        <v>8.2799999999999994</v>
      </c>
      <c r="S93">
        <v>0</v>
      </c>
      <c r="T93">
        <v>0</v>
      </c>
      <c r="U93">
        <v>281.97000000000003</v>
      </c>
      <c r="V93">
        <v>5.12</v>
      </c>
      <c r="W93">
        <v>11.07</v>
      </c>
      <c r="X93">
        <v>36.542539969414705</v>
      </c>
      <c r="Y93">
        <v>0</v>
      </c>
      <c r="Z93">
        <v>0</v>
      </c>
      <c r="AA93">
        <v>10.385446554149089</v>
      </c>
      <c r="AB93">
        <v>2.9567171792948246</v>
      </c>
      <c r="AC93">
        <v>2.3847384953667343</v>
      </c>
      <c r="AD93">
        <v>4.4902649507948524</v>
      </c>
      <c r="AE93">
        <v>12.178065859197577</v>
      </c>
      <c r="AF93">
        <v>0</v>
      </c>
      <c r="AG93">
        <v>0</v>
      </c>
      <c r="AH93">
        <v>17.289923759239702</v>
      </c>
      <c r="AI93">
        <v>0</v>
      </c>
      <c r="AJ93">
        <v>0</v>
      </c>
      <c r="AK93">
        <v>12.693895981087472</v>
      </c>
      <c r="AL93">
        <v>6.4403924268502593</v>
      </c>
      <c r="AM93">
        <v>1.9711447861965494</v>
      </c>
      <c r="AN93">
        <v>0</v>
      </c>
      <c r="AO93">
        <v>2.7101800000000007</v>
      </c>
      <c r="AP93">
        <v>2.8422600000000005</v>
      </c>
      <c r="AQ93">
        <v>0</v>
      </c>
      <c r="AR93">
        <v>4.0790072463768112</v>
      </c>
      <c r="AS93">
        <v>2.1565811775200716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691.63933905317367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79.63</v>
      </c>
      <c r="L94">
        <v>41.688180667684925</v>
      </c>
      <c r="M94">
        <v>0</v>
      </c>
      <c r="N94">
        <v>29.259999999999998</v>
      </c>
      <c r="O94">
        <v>49.13</v>
      </c>
      <c r="P94">
        <v>61.3</v>
      </c>
      <c r="Q94">
        <v>5.07</v>
      </c>
      <c r="R94">
        <v>8.2799999999999994</v>
      </c>
      <c r="S94">
        <v>0</v>
      </c>
      <c r="T94">
        <v>0</v>
      </c>
      <c r="U94">
        <v>281.97000000000003</v>
      </c>
      <c r="V94">
        <v>5.12</v>
      </c>
      <c r="W94">
        <v>11.07</v>
      </c>
      <c r="X94">
        <v>36.542539969414705</v>
      </c>
      <c r="Y94">
        <v>0</v>
      </c>
      <c r="Z94">
        <v>0</v>
      </c>
      <c r="AA94">
        <v>10.385446554149089</v>
      </c>
      <c r="AB94">
        <v>2.9567171792948246</v>
      </c>
      <c r="AC94">
        <v>2.3847384953667343</v>
      </c>
      <c r="AD94">
        <v>4.4902649507948524</v>
      </c>
      <c r="AE94">
        <v>12.178065859197577</v>
      </c>
      <c r="AF94">
        <v>0</v>
      </c>
      <c r="AG94">
        <v>0</v>
      </c>
      <c r="AH94">
        <v>17.289923759239702</v>
      </c>
      <c r="AI94">
        <v>0</v>
      </c>
      <c r="AJ94">
        <v>0</v>
      </c>
      <c r="AK94">
        <v>12.693895981087472</v>
      </c>
      <c r="AL94">
        <v>6.4403924268502593</v>
      </c>
      <c r="AM94">
        <v>1.9711447861965494</v>
      </c>
      <c r="AN94">
        <v>0</v>
      </c>
      <c r="AO94">
        <v>2.6949400000000003</v>
      </c>
      <c r="AP94">
        <v>2.8422600000000005</v>
      </c>
      <c r="AQ94">
        <v>0</v>
      </c>
      <c r="AR94">
        <v>4.0790072463768112</v>
      </c>
      <c r="AS94">
        <v>2.1565811775200716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691.62409905317361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79.63</v>
      </c>
      <c r="L95">
        <v>41.688180667684925</v>
      </c>
      <c r="M95">
        <v>0</v>
      </c>
      <c r="N95">
        <v>29.259999999999998</v>
      </c>
      <c r="O95">
        <v>49.13</v>
      </c>
      <c r="P95">
        <v>61.3</v>
      </c>
      <c r="Q95">
        <v>5.07</v>
      </c>
      <c r="R95">
        <v>8.2799999999999994</v>
      </c>
      <c r="S95">
        <v>0</v>
      </c>
      <c r="T95">
        <v>0</v>
      </c>
      <c r="U95">
        <v>232.43</v>
      </c>
      <c r="V95">
        <v>5.12</v>
      </c>
      <c r="W95">
        <v>11.07</v>
      </c>
      <c r="X95">
        <v>36.542539969414705</v>
      </c>
      <c r="Y95">
        <v>0</v>
      </c>
      <c r="Z95">
        <v>0</v>
      </c>
      <c r="AA95">
        <v>6.9236310360993922</v>
      </c>
      <c r="AB95">
        <v>2.9567171792948246</v>
      </c>
      <c r="AC95">
        <v>2.3847384953667343</v>
      </c>
      <c r="AD95">
        <v>4.4902649507948524</v>
      </c>
      <c r="AE95">
        <v>12.178065859197577</v>
      </c>
      <c r="AF95">
        <v>0</v>
      </c>
      <c r="AG95">
        <v>0</v>
      </c>
      <c r="AH95">
        <v>17.289923759239702</v>
      </c>
      <c r="AI95">
        <v>0</v>
      </c>
      <c r="AJ95">
        <v>0</v>
      </c>
      <c r="AK95">
        <v>12.693895981087472</v>
      </c>
      <c r="AL95">
        <v>6.4403924268502593</v>
      </c>
      <c r="AM95">
        <v>0</v>
      </c>
      <c r="AN95">
        <v>0</v>
      </c>
      <c r="AO95">
        <v>2.7101800000000007</v>
      </c>
      <c r="AP95">
        <v>2.8422600000000005</v>
      </c>
      <c r="AQ95">
        <v>0</v>
      </c>
      <c r="AR95">
        <v>4.0790072463768112</v>
      </c>
      <c r="AS95">
        <v>2.1565811775200716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636.66637874892751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79.63</v>
      </c>
      <c r="L96">
        <v>41.688180667684925</v>
      </c>
      <c r="M96">
        <v>0</v>
      </c>
      <c r="N96">
        <v>29.259999999999998</v>
      </c>
      <c r="O96">
        <v>49.13</v>
      </c>
      <c r="P96">
        <v>61.3</v>
      </c>
      <c r="Q96">
        <v>5.07</v>
      </c>
      <c r="R96">
        <v>8.2799999999999994</v>
      </c>
      <c r="S96">
        <v>0</v>
      </c>
      <c r="T96">
        <v>0</v>
      </c>
      <c r="U96">
        <v>232.43</v>
      </c>
      <c r="V96">
        <v>5.12</v>
      </c>
      <c r="W96">
        <v>11.07</v>
      </c>
      <c r="X96">
        <v>36.542539969414705</v>
      </c>
      <c r="Y96">
        <v>0</v>
      </c>
      <c r="Z96">
        <v>0</v>
      </c>
      <c r="AA96">
        <v>3.4618155180496961</v>
      </c>
      <c r="AB96">
        <v>2.9567171792948246</v>
      </c>
      <c r="AC96">
        <v>2.3847384953667343</v>
      </c>
      <c r="AD96">
        <v>4.4902649507948524</v>
      </c>
      <c r="AE96">
        <v>12.178065859197577</v>
      </c>
      <c r="AF96">
        <v>0</v>
      </c>
      <c r="AG96">
        <v>0</v>
      </c>
      <c r="AH96">
        <v>17.289923759239702</v>
      </c>
      <c r="AI96">
        <v>0</v>
      </c>
      <c r="AJ96">
        <v>0</v>
      </c>
      <c r="AK96">
        <v>12.693895981087472</v>
      </c>
      <c r="AL96">
        <v>6.4403924268502593</v>
      </c>
      <c r="AM96">
        <v>0</v>
      </c>
      <c r="AN96">
        <v>0</v>
      </c>
      <c r="AO96">
        <v>2.7228800000000009</v>
      </c>
      <c r="AP96">
        <v>2.8422600000000005</v>
      </c>
      <c r="AQ96">
        <v>0</v>
      </c>
      <c r="AR96">
        <v>2.7201847826086958</v>
      </c>
      <c r="AS96">
        <v>2.1565811775200716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631.85844076710964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79.62</v>
      </c>
      <c r="L97">
        <v>41.688180667684925</v>
      </c>
      <c r="M97">
        <v>0</v>
      </c>
      <c r="N97">
        <v>29.259999999999998</v>
      </c>
      <c r="O97">
        <v>49.13</v>
      </c>
      <c r="P97">
        <v>61.3</v>
      </c>
      <c r="Q97">
        <v>5.07</v>
      </c>
      <c r="R97">
        <v>8.2799999999999994</v>
      </c>
      <c r="S97">
        <v>0</v>
      </c>
      <c r="T97">
        <v>0</v>
      </c>
      <c r="U97">
        <v>232.43</v>
      </c>
      <c r="V97">
        <v>5.12</v>
      </c>
      <c r="W97">
        <v>11.07</v>
      </c>
      <c r="X97">
        <v>36.542539969414705</v>
      </c>
      <c r="Y97">
        <v>0</v>
      </c>
      <c r="Z97">
        <v>0</v>
      </c>
      <c r="AA97">
        <v>3.4618155180496961</v>
      </c>
      <c r="AB97">
        <v>2.9567171792948246</v>
      </c>
      <c r="AC97">
        <v>2.3847384953667343</v>
      </c>
      <c r="AD97">
        <v>4.4902649507948524</v>
      </c>
      <c r="AE97">
        <v>12.178065859197577</v>
      </c>
      <c r="AF97">
        <v>0</v>
      </c>
      <c r="AG97">
        <v>0</v>
      </c>
      <c r="AH97">
        <v>17.289923759239702</v>
      </c>
      <c r="AI97">
        <v>0</v>
      </c>
      <c r="AJ97">
        <v>0</v>
      </c>
      <c r="AK97">
        <v>12.693895981087472</v>
      </c>
      <c r="AL97">
        <v>6.4403924268502593</v>
      </c>
      <c r="AM97">
        <v>0</v>
      </c>
      <c r="AN97">
        <v>0</v>
      </c>
      <c r="AO97">
        <v>2.7305000000000006</v>
      </c>
      <c r="AP97">
        <v>2.8422600000000005</v>
      </c>
      <c r="AQ97">
        <v>0</v>
      </c>
      <c r="AR97">
        <v>2.7201847826086958</v>
      </c>
      <c r="AS97">
        <v>2.1565811775200716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631.85606076710962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79.63</v>
      </c>
      <c r="L98">
        <v>41.688180667684925</v>
      </c>
      <c r="M98">
        <v>0</v>
      </c>
      <c r="N98">
        <v>29.259999999999998</v>
      </c>
      <c r="O98">
        <v>49.13</v>
      </c>
      <c r="P98">
        <v>61.3</v>
      </c>
      <c r="Q98">
        <v>5.07</v>
      </c>
      <c r="R98">
        <v>8.2799999999999994</v>
      </c>
      <c r="S98">
        <v>0</v>
      </c>
      <c r="T98">
        <v>0</v>
      </c>
      <c r="U98">
        <v>232.43</v>
      </c>
      <c r="V98">
        <v>5.12</v>
      </c>
      <c r="W98">
        <v>11.07</v>
      </c>
      <c r="X98">
        <v>36.542539969414705</v>
      </c>
      <c r="Y98">
        <v>0</v>
      </c>
      <c r="Z98">
        <v>0</v>
      </c>
      <c r="AA98">
        <v>3.4618155180496961</v>
      </c>
      <c r="AB98">
        <v>2.9567171792948246</v>
      </c>
      <c r="AC98">
        <v>2.3847384953667343</v>
      </c>
      <c r="AD98">
        <v>4.4902649507948524</v>
      </c>
      <c r="AE98">
        <v>12.178065859197577</v>
      </c>
      <c r="AF98">
        <v>0</v>
      </c>
      <c r="AG98">
        <v>0</v>
      </c>
      <c r="AH98">
        <v>17.289923759239702</v>
      </c>
      <c r="AI98">
        <v>0</v>
      </c>
      <c r="AJ98">
        <v>0</v>
      </c>
      <c r="AK98">
        <v>12.693895981087472</v>
      </c>
      <c r="AL98">
        <v>6.4403924268502593</v>
      </c>
      <c r="AM98">
        <v>0</v>
      </c>
      <c r="AN98">
        <v>0</v>
      </c>
      <c r="AO98">
        <v>2.7533600000000007</v>
      </c>
      <c r="AP98">
        <v>2.8422600000000005</v>
      </c>
      <c r="AQ98">
        <v>0</v>
      </c>
      <c r="AR98">
        <v>2.7201847826086958</v>
      </c>
      <c r="AS98">
        <v>2.1565811775200716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631.88892076710965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2.1849999999999999E-3</v>
      </c>
      <c r="E99">
        <f t="shared" si="2"/>
        <v>0</v>
      </c>
      <c r="F99">
        <f t="shared" si="2"/>
        <v>0</v>
      </c>
      <c r="G99">
        <f t="shared" si="2"/>
        <v>8.6899999999999998E-3</v>
      </c>
      <c r="H99">
        <f t="shared" si="2"/>
        <v>0</v>
      </c>
      <c r="I99">
        <f t="shared" si="2"/>
        <v>0</v>
      </c>
      <c r="J99">
        <f t="shared" si="2"/>
        <v>5.0099999999999997E-3</v>
      </c>
      <c r="K99">
        <f t="shared" si="2"/>
        <v>1.843511158224542</v>
      </c>
      <c r="L99">
        <f t="shared" si="2"/>
        <v>1.0651772322506396</v>
      </c>
      <c r="M99">
        <f t="shared" si="2"/>
        <v>0</v>
      </c>
      <c r="N99">
        <f t="shared" si="2"/>
        <v>0.70224000000000142</v>
      </c>
      <c r="O99">
        <f t="shared" si="2"/>
        <v>1.1791200000000019</v>
      </c>
      <c r="P99">
        <f t="shared" si="2"/>
        <v>1.527900000000002</v>
      </c>
      <c r="Q99">
        <f t="shared" si="2"/>
        <v>0.11936999999999998</v>
      </c>
      <c r="R99">
        <f t="shared" si="2"/>
        <v>0.23874500000000018</v>
      </c>
      <c r="S99">
        <f t="shared" si="2"/>
        <v>0</v>
      </c>
      <c r="T99">
        <f t="shared" si="2"/>
        <v>0</v>
      </c>
      <c r="U99">
        <f t="shared" si="2"/>
        <v>6.4496967805554721</v>
      </c>
      <c r="V99">
        <f t="shared" si="2"/>
        <v>0.12177500000000008</v>
      </c>
      <c r="W99">
        <f t="shared" si="2"/>
        <v>0.26305500000000048</v>
      </c>
      <c r="X99">
        <f t="shared" si="2"/>
        <v>0.83470369387191723</v>
      </c>
      <c r="Y99">
        <f t="shared" si="2"/>
        <v>0</v>
      </c>
      <c r="Z99">
        <f t="shared" si="2"/>
        <v>2.7461209999999993E-2</v>
      </c>
      <c r="AA99">
        <f t="shared" si="2"/>
        <v>5.8398135548523203E-2</v>
      </c>
      <c r="AB99">
        <f t="shared" si="2"/>
        <v>6.3632922730682662E-2</v>
      </c>
      <c r="AC99">
        <f t="shared" si="2"/>
        <v>5.657277799591643E-2</v>
      </c>
      <c r="AD99">
        <f t="shared" si="2"/>
        <v>0.11269218962906902</v>
      </c>
      <c r="AE99">
        <f t="shared" si="2"/>
        <v>0.29264692278576848</v>
      </c>
      <c r="AF99">
        <f t="shared" si="2"/>
        <v>0</v>
      </c>
      <c r="AG99">
        <f t="shared" si="2"/>
        <v>0</v>
      </c>
      <c r="AH99">
        <f t="shared" si="2"/>
        <v>0.44958881816261914</v>
      </c>
      <c r="AI99">
        <f t="shared" si="2"/>
        <v>3.9700122545168907E-2</v>
      </c>
      <c r="AJ99">
        <f t="shared" si="2"/>
        <v>0</v>
      </c>
      <c r="AK99">
        <f t="shared" si="2"/>
        <v>0.30465350354609971</v>
      </c>
      <c r="AL99">
        <f t="shared" si="2"/>
        <v>0.24593486703958689</v>
      </c>
      <c r="AM99">
        <f t="shared" si="2"/>
        <v>1.1907518004501122E-2</v>
      </c>
      <c r="AN99">
        <f t="shared" si="2"/>
        <v>0</v>
      </c>
      <c r="AO99">
        <f t="shared" si="2"/>
        <v>5.9624595000000044E-2</v>
      </c>
      <c r="AP99">
        <f t="shared" si="2"/>
        <v>7.0378320000000133E-2</v>
      </c>
      <c r="AQ99">
        <f t="shared" si="2"/>
        <v>0</v>
      </c>
      <c r="AR99">
        <f t="shared" si="2"/>
        <v>8.1840480072463723E-2</v>
      </c>
      <c r="AS99">
        <f t="shared" si="2"/>
        <v>6.5301354259589786E-2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16.301512602222562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2.5001147157344099</v>
      </c>
      <c r="L3">
        <v>388.18</v>
      </c>
      <c r="M3">
        <v>13.69</v>
      </c>
      <c r="N3">
        <v>35.349999999999994</v>
      </c>
      <c r="O3">
        <v>0</v>
      </c>
      <c r="P3">
        <v>41.29999999999999</v>
      </c>
      <c r="Q3">
        <v>6.12</v>
      </c>
      <c r="R3">
        <v>12.620000000000001</v>
      </c>
      <c r="S3">
        <v>0</v>
      </c>
      <c r="T3">
        <v>0</v>
      </c>
      <c r="U3">
        <v>61.94</v>
      </c>
      <c r="V3">
        <v>6.19</v>
      </c>
      <c r="W3">
        <v>13.37</v>
      </c>
      <c r="X3">
        <v>41.833067840117337</v>
      </c>
      <c r="Y3">
        <v>0</v>
      </c>
      <c r="Z3">
        <v>0</v>
      </c>
      <c r="AA3">
        <v>4.1810168776371306</v>
      </c>
      <c r="AB3">
        <v>0.59524381095273815</v>
      </c>
      <c r="AC3">
        <v>2.8810059682739126</v>
      </c>
      <c r="AD3">
        <v>5.4244542013626038</v>
      </c>
      <c r="AE3">
        <v>14.711684330052993</v>
      </c>
      <c r="AF3">
        <v>2.6384381338742391</v>
      </c>
      <c r="AG3">
        <v>12.044968000000001</v>
      </c>
      <c r="AH3">
        <v>20.88390475184794</v>
      </c>
      <c r="AI3">
        <v>0</v>
      </c>
      <c r="AJ3">
        <v>0</v>
      </c>
      <c r="AK3">
        <v>15.332713947990545</v>
      </c>
      <c r="AL3">
        <v>0</v>
      </c>
      <c r="AM3">
        <v>0</v>
      </c>
      <c r="AN3">
        <v>0</v>
      </c>
      <c r="AO3">
        <v>3.2029920000000005</v>
      </c>
      <c r="AP3">
        <v>3.8871560000000009</v>
      </c>
      <c r="AQ3">
        <v>13.896122222222218</v>
      </c>
      <c r="AR3">
        <v>1.9726820652173913</v>
      </c>
      <c r="AS3">
        <v>8.0073371989295286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732.75290206421323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2.5001147157344099</v>
      </c>
      <c r="L4">
        <v>388.18</v>
      </c>
      <c r="M4">
        <v>13.69</v>
      </c>
      <c r="N4">
        <v>35.349999999999994</v>
      </c>
      <c r="O4">
        <v>0</v>
      </c>
      <c r="P4">
        <v>41.29999999999999</v>
      </c>
      <c r="Q4">
        <v>6.12</v>
      </c>
      <c r="R4">
        <v>12.620000000000001</v>
      </c>
      <c r="S4">
        <v>0</v>
      </c>
      <c r="T4">
        <v>0</v>
      </c>
      <c r="U4">
        <v>61.94</v>
      </c>
      <c r="V4">
        <v>6.19</v>
      </c>
      <c r="W4">
        <v>13.37</v>
      </c>
      <c r="X4">
        <v>41.833067840117337</v>
      </c>
      <c r="Y4">
        <v>0</v>
      </c>
      <c r="Z4">
        <v>0</v>
      </c>
      <c r="AA4">
        <v>0</v>
      </c>
      <c r="AB4">
        <v>0.59524381095273815</v>
      </c>
      <c r="AC4">
        <v>2.8810059682739126</v>
      </c>
      <c r="AD4">
        <v>5.4244542013626038</v>
      </c>
      <c r="AE4">
        <v>14.711684330052993</v>
      </c>
      <c r="AF4">
        <v>2.6384381338742391</v>
      </c>
      <c r="AG4">
        <v>12.044968000000001</v>
      </c>
      <c r="AH4">
        <v>20.88390475184794</v>
      </c>
      <c r="AI4">
        <v>0</v>
      </c>
      <c r="AJ4">
        <v>0</v>
      </c>
      <c r="AK4">
        <v>15.332713947990545</v>
      </c>
      <c r="AL4">
        <v>0</v>
      </c>
      <c r="AM4">
        <v>0</v>
      </c>
      <c r="AN4">
        <v>0</v>
      </c>
      <c r="AO4">
        <v>3.2029920000000005</v>
      </c>
      <c r="AP4">
        <v>3.8871560000000009</v>
      </c>
      <c r="AQ4">
        <v>13.896122222222218</v>
      </c>
      <c r="AR4">
        <v>1.9726820652173913</v>
      </c>
      <c r="AS4">
        <v>8.0073371989295286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728.57188518657608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2.5001147157344099</v>
      </c>
      <c r="L5">
        <v>388.18</v>
      </c>
      <c r="M5">
        <v>13.69</v>
      </c>
      <c r="N5">
        <v>35.349999999999994</v>
      </c>
      <c r="O5">
        <v>0</v>
      </c>
      <c r="P5">
        <v>41.29999999999999</v>
      </c>
      <c r="Q5">
        <v>6.12</v>
      </c>
      <c r="R5">
        <v>12.620000000000001</v>
      </c>
      <c r="S5">
        <v>0</v>
      </c>
      <c r="T5">
        <v>0</v>
      </c>
      <c r="U5">
        <v>61.94</v>
      </c>
      <c r="V5">
        <v>6.19</v>
      </c>
      <c r="W5">
        <v>13.37</v>
      </c>
      <c r="X5">
        <v>41.833067840117337</v>
      </c>
      <c r="Y5">
        <v>0</v>
      </c>
      <c r="Z5">
        <v>0</v>
      </c>
      <c r="AA5">
        <v>0</v>
      </c>
      <c r="AB5">
        <v>0.59524381095273815</v>
      </c>
      <c r="AC5">
        <v>2.8810059682739126</v>
      </c>
      <c r="AD5">
        <v>3.1080158970476912</v>
      </c>
      <c r="AE5">
        <v>14.711684330052993</v>
      </c>
      <c r="AF5">
        <v>2.6384381338742391</v>
      </c>
      <c r="AG5">
        <v>12.044968000000001</v>
      </c>
      <c r="AH5">
        <v>20.88390475184794</v>
      </c>
      <c r="AI5">
        <v>0</v>
      </c>
      <c r="AJ5">
        <v>0</v>
      </c>
      <c r="AK5">
        <v>15.332713947990545</v>
      </c>
      <c r="AL5">
        <v>0</v>
      </c>
      <c r="AM5">
        <v>0</v>
      </c>
      <c r="AN5">
        <v>0</v>
      </c>
      <c r="AO5">
        <v>3.3349160000000007</v>
      </c>
      <c r="AP5">
        <v>3.8871560000000009</v>
      </c>
      <c r="AQ5">
        <v>13.896122222222218</v>
      </c>
      <c r="AR5">
        <v>1.9726820652173913</v>
      </c>
      <c r="AS5">
        <v>8.0073371989295286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726.38737088226128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2.5001147157344099</v>
      </c>
      <c r="L6">
        <v>388.18</v>
      </c>
      <c r="M6">
        <v>13.69</v>
      </c>
      <c r="N6">
        <v>35.349999999999994</v>
      </c>
      <c r="O6">
        <v>0</v>
      </c>
      <c r="P6">
        <v>41.29999999999999</v>
      </c>
      <c r="Q6">
        <v>6.12</v>
      </c>
      <c r="R6">
        <v>12.620000000000001</v>
      </c>
      <c r="S6">
        <v>0</v>
      </c>
      <c r="T6">
        <v>0</v>
      </c>
      <c r="U6">
        <v>61.94</v>
      </c>
      <c r="V6">
        <v>6.19</v>
      </c>
      <c r="W6">
        <v>13.37</v>
      </c>
      <c r="X6">
        <v>41.833067840117337</v>
      </c>
      <c r="Y6">
        <v>0</v>
      </c>
      <c r="Z6">
        <v>0</v>
      </c>
      <c r="AA6">
        <v>0</v>
      </c>
      <c r="AB6">
        <v>0.59524381095273815</v>
      </c>
      <c r="AC6">
        <v>2.8810059682739126</v>
      </c>
      <c r="AD6">
        <v>3.1080158970476912</v>
      </c>
      <c r="AE6">
        <v>14.711684330052993</v>
      </c>
      <c r="AF6">
        <v>2.6384381338742391</v>
      </c>
      <c r="AG6">
        <v>12.044968000000001</v>
      </c>
      <c r="AH6">
        <v>20.88390475184794</v>
      </c>
      <c r="AI6">
        <v>0</v>
      </c>
      <c r="AJ6">
        <v>0</v>
      </c>
      <c r="AK6">
        <v>15.332713947990545</v>
      </c>
      <c r="AL6">
        <v>0</v>
      </c>
      <c r="AM6">
        <v>0</v>
      </c>
      <c r="AN6">
        <v>0</v>
      </c>
      <c r="AO6">
        <v>3.3349160000000007</v>
      </c>
      <c r="AP6">
        <v>3.8871560000000009</v>
      </c>
      <c r="AQ6">
        <v>9.2661269841269824</v>
      </c>
      <c r="AR6">
        <v>1.9726820652173913</v>
      </c>
      <c r="AS6">
        <v>8.0073371989295286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721.75737564416613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2.5001147157344099</v>
      </c>
      <c r="L7">
        <v>320.14</v>
      </c>
      <c r="M7">
        <v>13.69</v>
      </c>
      <c r="N7">
        <v>35.349999999999994</v>
      </c>
      <c r="O7">
        <v>0</v>
      </c>
      <c r="P7">
        <v>41.29999999999999</v>
      </c>
      <c r="Q7">
        <v>3.37</v>
      </c>
      <c r="R7">
        <v>12.620000000000001</v>
      </c>
      <c r="S7">
        <v>0</v>
      </c>
      <c r="T7">
        <v>0</v>
      </c>
      <c r="U7">
        <v>61.94</v>
      </c>
      <c r="V7">
        <v>6.19</v>
      </c>
      <c r="W7">
        <v>13.37</v>
      </c>
      <c r="X7">
        <v>41.833067840117337</v>
      </c>
      <c r="Y7">
        <v>0</v>
      </c>
      <c r="Z7">
        <v>0</v>
      </c>
      <c r="AA7">
        <v>0</v>
      </c>
      <c r="AB7">
        <v>0.59524381095273815</v>
      </c>
      <c r="AC7">
        <v>2.8810059682739126</v>
      </c>
      <c r="AD7">
        <v>3.1080158970476912</v>
      </c>
      <c r="AE7">
        <v>14.711684330052993</v>
      </c>
      <c r="AF7">
        <v>2.6384381338742391</v>
      </c>
      <c r="AG7">
        <v>12.044968000000001</v>
      </c>
      <c r="AH7">
        <v>20.88390475184794</v>
      </c>
      <c r="AI7">
        <v>0</v>
      </c>
      <c r="AJ7">
        <v>0</v>
      </c>
      <c r="AK7">
        <v>15.332713947990545</v>
      </c>
      <c r="AL7">
        <v>0</v>
      </c>
      <c r="AM7">
        <v>0</v>
      </c>
      <c r="AN7">
        <v>0</v>
      </c>
      <c r="AO7">
        <v>3.3349160000000007</v>
      </c>
      <c r="AP7">
        <v>3.8871560000000009</v>
      </c>
      <c r="AQ7">
        <v>9.2661269841269824</v>
      </c>
      <c r="AR7">
        <v>1.9726820652173913</v>
      </c>
      <c r="AS7">
        <v>2.6046855486173062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645.5647239938537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2.5001147157344099</v>
      </c>
      <c r="L8">
        <v>300.73</v>
      </c>
      <c r="M8">
        <v>13.69</v>
      </c>
      <c r="N8">
        <v>35.349999999999994</v>
      </c>
      <c r="O8">
        <v>0</v>
      </c>
      <c r="P8">
        <v>41.29999999999999</v>
      </c>
      <c r="Q8">
        <v>3.37</v>
      </c>
      <c r="R8">
        <v>12.620000000000001</v>
      </c>
      <c r="S8">
        <v>0</v>
      </c>
      <c r="T8">
        <v>0</v>
      </c>
      <c r="U8">
        <v>61.94</v>
      </c>
      <c r="V8">
        <v>6.19</v>
      </c>
      <c r="W8">
        <v>13.37</v>
      </c>
      <c r="X8">
        <v>41.833067840117337</v>
      </c>
      <c r="Y8">
        <v>0</v>
      </c>
      <c r="Z8">
        <v>0</v>
      </c>
      <c r="AA8">
        <v>0</v>
      </c>
      <c r="AB8">
        <v>0.59524381095273815</v>
      </c>
      <c r="AC8">
        <v>2.8810059682739126</v>
      </c>
      <c r="AD8">
        <v>3.1080158970476912</v>
      </c>
      <c r="AE8">
        <v>14.711684330052993</v>
      </c>
      <c r="AF8">
        <v>2.6384381338742391</v>
      </c>
      <c r="AG8">
        <v>12.044968000000001</v>
      </c>
      <c r="AH8">
        <v>20.88390475184794</v>
      </c>
      <c r="AI8">
        <v>0</v>
      </c>
      <c r="AJ8">
        <v>0</v>
      </c>
      <c r="AK8">
        <v>15.332713947990545</v>
      </c>
      <c r="AL8">
        <v>0</v>
      </c>
      <c r="AM8">
        <v>0</v>
      </c>
      <c r="AN8">
        <v>0</v>
      </c>
      <c r="AO8">
        <v>3.3349160000000007</v>
      </c>
      <c r="AP8">
        <v>3.8871560000000009</v>
      </c>
      <c r="AQ8">
        <v>4.4428317460317457</v>
      </c>
      <c r="AR8">
        <v>1.9726820652173913</v>
      </c>
      <c r="AS8">
        <v>2.6046855486173062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621.33142875575857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2.5001147157344099</v>
      </c>
      <c r="L9">
        <v>300.73</v>
      </c>
      <c r="M9">
        <v>13.69</v>
      </c>
      <c r="N9">
        <v>35.349999999999994</v>
      </c>
      <c r="O9">
        <v>0</v>
      </c>
      <c r="P9">
        <v>41.29999999999999</v>
      </c>
      <c r="Q9">
        <v>3.37</v>
      </c>
      <c r="R9">
        <v>12.620000000000001</v>
      </c>
      <c r="S9">
        <v>0</v>
      </c>
      <c r="T9">
        <v>0</v>
      </c>
      <c r="U9">
        <v>51.93</v>
      </c>
      <c r="V9">
        <v>6.19</v>
      </c>
      <c r="W9">
        <v>13.37</v>
      </c>
      <c r="X9">
        <v>41.833067840117337</v>
      </c>
      <c r="Y9">
        <v>0</v>
      </c>
      <c r="Z9">
        <v>0</v>
      </c>
      <c r="AA9">
        <v>0</v>
      </c>
      <c r="AB9">
        <v>0.59524381095273815</v>
      </c>
      <c r="AC9">
        <v>2.8810059682739126</v>
      </c>
      <c r="AD9">
        <v>3.1080158970476912</v>
      </c>
      <c r="AE9">
        <v>14.711684330052993</v>
      </c>
      <c r="AF9">
        <v>2.6384381338742391</v>
      </c>
      <c r="AG9">
        <v>12.044968000000001</v>
      </c>
      <c r="AH9">
        <v>20.88390475184794</v>
      </c>
      <c r="AI9">
        <v>0</v>
      </c>
      <c r="AJ9">
        <v>0</v>
      </c>
      <c r="AK9">
        <v>15.332713947990545</v>
      </c>
      <c r="AL9">
        <v>0</v>
      </c>
      <c r="AM9">
        <v>0</v>
      </c>
      <c r="AN9">
        <v>0</v>
      </c>
      <c r="AO9">
        <v>3.3349160000000007</v>
      </c>
      <c r="AP9">
        <v>3.8871560000000009</v>
      </c>
      <c r="AQ9">
        <v>4.4428317460317457</v>
      </c>
      <c r="AR9">
        <v>1.9726820652173913</v>
      </c>
      <c r="AS9">
        <v>2.6046855486173062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611.32142875575857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2.5001147157344099</v>
      </c>
      <c r="L10">
        <v>300.73</v>
      </c>
      <c r="M10">
        <v>13.69</v>
      </c>
      <c r="N10">
        <v>35.349999999999994</v>
      </c>
      <c r="O10">
        <v>0</v>
      </c>
      <c r="P10">
        <v>41.29999999999999</v>
      </c>
      <c r="Q10">
        <v>3.37</v>
      </c>
      <c r="R10">
        <v>12.620000000000001</v>
      </c>
      <c r="S10">
        <v>0</v>
      </c>
      <c r="T10">
        <v>0</v>
      </c>
      <c r="U10">
        <v>51.93</v>
      </c>
      <c r="V10">
        <v>6.19</v>
      </c>
      <c r="W10">
        <v>13.37</v>
      </c>
      <c r="X10">
        <v>41.833067840117337</v>
      </c>
      <c r="Y10">
        <v>0</v>
      </c>
      <c r="Z10">
        <v>0</v>
      </c>
      <c r="AA10">
        <v>0</v>
      </c>
      <c r="AB10">
        <v>0.59524381095273815</v>
      </c>
      <c r="AC10">
        <v>2.8810059682739126</v>
      </c>
      <c r="AD10">
        <v>3.1080158970476912</v>
      </c>
      <c r="AE10">
        <v>14.711684330052993</v>
      </c>
      <c r="AF10">
        <v>2.6384381338742391</v>
      </c>
      <c r="AG10">
        <v>12.044968000000001</v>
      </c>
      <c r="AH10">
        <v>20.88390475184794</v>
      </c>
      <c r="AI10">
        <v>0</v>
      </c>
      <c r="AJ10">
        <v>0</v>
      </c>
      <c r="AK10">
        <v>15.332713947990545</v>
      </c>
      <c r="AL10">
        <v>0</v>
      </c>
      <c r="AM10">
        <v>0</v>
      </c>
      <c r="AN10">
        <v>0</v>
      </c>
      <c r="AO10">
        <v>3.3349160000000007</v>
      </c>
      <c r="AP10">
        <v>3.8871560000000009</v>
      </c>
      <c r="AQ10">
        <v>4.4428317460317457</v>
      </c>
      <c r="AR10">
        <v>1.9726820652173913</v>
      </c>
      <c r="AS10">
        <v>2.6046855486173062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611.32142875575857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2.5001147157344099</v>
      </c>
      <c r="L11">
        <v>300.73</v>
      </c>
      <c r="M11">
        <v>13.69</v>
      </c>
      <c r="N11">
        <v>35.349999999999994</v>
      </c>
      <c r="O11">
        <v>0</v>
      </c>
      <c r="P11">
        <v>41.29999999999999</v>
      </c>
      <c r="Q11">
        <v>3.37</v>
      </c>
      <c r="R11">
        <v>12.620000000000001</v>
      </c>
      <c r="S11">
        <v>0</v>
      </c>
      <c r="T11">
        <v>0</v>
      </c>
      <c r="U11">
        <v>51.93</v>
      </c>
      <c r="V11">
        <v>6.19</v>
      </c>
      <c r="W11">
        <v>13.37</v>
      </c>
      <c r="X11">
        <v>41.833067840117337</v>
      </c>
      <c r="Y11">
        <v>0</v>
      </c>
      <c r="Z11">
        <v>0</v>
      </c>
      <c r="AA11">
        <v>0</v>
      </c>
      <c r="AB11">
        <v>0.59524381095273815</v>
      </c>
      <c r="AC11">
        <v>2.8810059682739126</v>
      </c>
      <c r="AD11">
        <v>3.1080158970476912</v>
      </c>
      <c r="AE11">
        <v>14.711684330052993</v>
      </c>
      <c r="AF11">
        <v>2.6384381338742391</v>
      </c>
      <c r="AG11">
        <v>12.044968000000001</v>
      </c>
      <c r="AH11">
        <v>20.88390475184794</v>
      </c>
      <c r="AI11">
        <v>0</v>
      </c>
      <c r="AJ11">
        <v>0</v>
      </c>
      <c r="AK11">
        <v>15.332713947990545</v>
      </c>
      <c r="AL11">
        <v>0</v>
      </c>
      <c r="AM11">
        <v>0</v>
      </c>
      <c r="AN11">
        <v>0</v>
      </c>
      <c r="AO11">
        <v>3.3349160000000007</v>
      </c>
      <c r="AP11">
        <v>3.8871560000000009</v>
      </c>
      <c r="AQ11">
        <v>4.4428317460317457</v>
      </c>
      <c r="AR11">
        <v>15.115714673913043</v>
      </c>
      <c r="AS11">
        <v>2.6046855486173062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624.46446136445422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2.5001147157344099</v>
      </c>
      <c r="L12">
        <v>300.73</v>
      </c>
      <c r="M12">
        <v>13.69</v>
      </c>
      <c r="N12">
        <v>35.349999999999994</v>
      </c>
      <c r="O12">
        <v>0</v>
      </c>
      <c r="P12">
        <v>41.29999999999999</v>
      </c>
      <c r="Q12">
        <v>3.37</v>
      </c>
      <c r="R12">
        <v>12.620000000000001</v>
      </c>
      <c r="S12">
        <v>0</v>
      </c>
      <c r="T12">
        <v>0</v>
      </c>
      <c r="U12">
        <v>51.93</v>
      </c>
      <c r="V12">
        <v>6.19</v>
      </c>
      <c r="W12">
        <v>13.37</v>
      </c>
      <c r="X12">
        <v>41.833067840117337</v>
      </c>
      <c r="Y12">
        <v>0</v>
      </c>
      <c r="Z12">
        <v>0</v>
      </c>
      <c r="AA12">
        <v>0</v>
      </c>
      <c r="AB12">
        <v>0.59524381095273815</v>
      </c>
      <c r="AC12">
        <v>2.8810059682739126</v>
      </c>
      <c r="AD12">
        <v>3.1080158970476912</v>
      </c>
      <c r="AE12">
        <v>14.711684330052993</v>
      </c>
      <c r="AF12">
        <v>2.6384381338742391</v>
      </c>
      <c r="AG12">
        <v>12.044968000000001</v>
      </c>
      <c r="AH12">
        <v>20.88390475184794</v>
      </c>
      <c r="AI12">
        <v>0</v>
      </c>
      <c r="AJ12">
        <v>0</v>
      </c>
      <c r="AK12">
        <v>15.332713947990545</v>
      </c>
      <c r="AL12">
        <v>0</v>
      </c>
      <c r="AM12">
        <v>0</v>
      </c>
      <c r="AN12">
        <v>0</v>
      </c>
      <c r="AO12">
        <v>3.3349160000000007</v>
      </c>
      <c r="AP12">
        <v>3.8871560000000009</v>
      </c>
      <c r="AQ12">
        <v>4.4428317460317457</v>
      </c>
      <c r="AR12">
        <v>15.115714673913043</v>
      </c>
      <c r="AS12">
        <v>2.6046855486173062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624.46446136445422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2.5001147157344099</v>
      </c>
      <c r="L13">
        <v>300.73</v>
      </c>
      <c r="M13">
        <v>13.69</v>
      </c>
      <c r="N13">
        <v>35.349999999999994</v>
      </c>
      <c r="O13">
        <v>0</v>
      </c>
      <c r="P13">
        <v>41.29999999999999</v>
      </c>
      <c r="Q13">
        <v>3.37</v>
      </c>
      <c r="R13">
        <v>12.620000000000001</v>
      </c>
      <c r="S13">
        <v>0</v>
      </c>
      <c r="T13">
        <v>0</v>
      </c>
      <c r="U13">
        <v>51.93</v>
      </c>
      <c r="V13">
        <v>6.19</v>
      </c>
      <c r="W13">
        <v>13.37</v>
      </c>
      <c r="X13">
        <v>41.833067840117337</v>
      </c>
      <c r="Y13">
        <v>0</v>
      </c>
      <c r="Z13">
        <v>0</v>
      </c>
      <c r="AA13">
        <v>0</v>
      </c>
      <c r="AB13">
        <v>2.9731507876969236</v>
      </c>
      <c r="AC13">
        <v>2.8810059682739126</v>
      </c>
      <c r="AD13">
        <v>3.1080158970476912</v>
      </c>
      <c r="AE13">
        <v>14.711684330052993</v>
      </c>
      <c r="AF13">
        <v>2.6384381338742391</v>
      </c>
      <c r="AG13">
        <v>12.044968000000001</v>
      </c>
      <c r="AH13">
        <v>20.88390475184794</v>
      </c>
      <c r="AI13">
        <v>0</v>
      </c>
      <c r="AJ13">
        <v>0</v>
      </c>
      <c r="AK13">
        <v>15.332713947990545</v>
      </c>
      <c r="AL13">
        <v>0</v>
      </c>
      <c r="AM13">
        <v>0</v>
      </c>
      <c r="AN13">
        <v>0</v>
      </c>
      <c r="AO13">
        <v>3.3349160000000007</v>
      </c>
      <c r="AP13">
        <v>3.8871560000000009</v>
      </c>
      <c r="AQ13">
        <v>4.4428317460317457</v>
      </c>
      <c r="AR13">
        <v>3.2857581521739134</v>
      </c>
      <c r="AS13">
        <v>2.6046855486173062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615.0124118194592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2.5001147157344099</v>
      </c>
      <c r="L14">
        <v>281.33</v>
      </c>
      <c r="M14">
        <v>13.69</v>
      </c>
      <c r="N14">
        <v>35.349999999999994</v>
      </c>
      <c r="O14">
        <v>0</v>
      </c>
      <c r="P14">
        <v>41.29999999999999</v>
      </c>
      <c r="Q14">
        <v>3.37</v>
      </c>
      <c r="R14">
        <v>12.620000000000001</v>
      </c>
      <c r="S14">
        <v>0</v>
      </c>
      <c r="T14">
        <v>0</v>
      </c>
      <c r="U14">
        <v>51.93</v>
      </c>
      <c r="V14">
        <v>6.19</v>
      </c>
      <c r="W14">
        <v>13.37</v>
      </c>
      <c r="X14">
        <v>41.833067840117337</v>
      </c>
      <c r="Y14">
        <v>0</v>
      </c>
      <c r="Z14">
        <v>0</v>
      </c>
      <c r="AA14">
        <v>0</v>
      </c>
      <c r="AB14">
        <v>2.9731507876969236</v>
      </c>
      <c r="AC14">
        <v>2.8810059682739126</v>
      </c>
      <c r="AD14">
        <v>3.1080158970476912</v>
      </c>
      <c r="AE14">
        <v>14.711684330052993</v>
      </c>
      <c r="AF14">
        <v>2.6384381338742391</v>
      </c>
      <c r="AG14">
        <v>12.044968000000001</v>
      </c>
      <c r="AH14">
        <v>20.88390475184794</v>
      </c>
      <c r="AI14">
        <v>0</v>
      </c>
      <c r="AJ14">
        <v>0</v>
      </c>
      <c r="AK14">
        <v>15.332713947990545</v>
      </c>
      <c r="AL14">
        <v>0</v>
      </c>
      <c r="AM14">
        <v>0</v>
      </c>
      <c r="AN14">
        <v>0</v>
      </c>
      <c r="AO14">
        <v>3.3349160000000007</v>
      </c>
      <c r="AP14">
        <v>3.8871560000000009</v>
      </c>
      <c r="AQ14">
        <v>4.4428317460317457</v>
      </c>
      <c r="AR14">
        <v>1.9726820652173913</v>
      </c>
      <c r="AS14">
        <v>2.6046855486173062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594.29933573250264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2.5001147157344099</v>
      </c>
      <c r="L15">
        <v>223.13</v>
      </c>
      <c r="M15">
        <v>13.69</v>
      </c>
      <c r="N15">
        <v>35.349999999999994</v>
      </c>
      <c r="O15">
        <v>0</v>
      </c>
      <c r="P15">
        <v>41.29999999999999</v>
      </c>
      <c r="Q15">
        <v>3.37</v>
      </c>
      <c r="R15">
        <v>12.620000000000001</v>
      </c>
      <c r="S15">
        <v>0</v>
      </c>
      <c r="T15">
        <v>0</v>
      </c>
      <c r="U15">
        <v>51.93</v>
      </c>
      <c r="V15">
        <v>6.19</v>
      </c>
      <c r="W15">
        <v>13.37</v>
      </c>
      <c r="X15">
        <v>41.833067840117337</v>
      </c>
      <c r="Y15">
        <v>0</v>
      </c>
      <c r="Z15">
        <v>0</v>
      </c>
      <c r="AA15">
        <v>0</v>
      </c>
      <c r="AB15">
        <v>2.9731507876969236</v>
      </c>
      <c r="AC15">
        <v>2.8810059682739126</v>
      </c>
      <c r="AD15">
        <v>3.1080158970476912</v>
      </c>
      <c r="AE15">
        <v>14.711684330052993</v>
      </c>
      <c r="AF15">
        <v>2.6384381338742391</v>
      </c>
      <c r="AG15">
        <v>12.044968000000001</v>
      </c>
      <c r="AH15">
        <v>20.88390475184794</v>
      </c>
      <c r="AI15">
        <v>0</v>
      </c>
      <c r="AJ15">
        <v>0</v>
      </c>
      <c r="AK15">
        <v>15.332713947990545</v>
      </c>
      <c r="AL15">
        <v>0</v>
      </c>
      <c r="AM15">
        <v>0</v>
      </c>
      <c r="AN15">
        <v>0</v>
      </c>
      <c r="AO15">
        <v>3.3349160000000007</v>
      </c>
      <c r="AP15">
        <v>3.4330920000000007</v>
      </c>
      <c r="AQ15">
        <v>4.4428317460317457</v>
      </c>
      <c r="AR15">
        <v>1.9726820652173913</v>
      </c>
      <c r="AS15">
        <v>2.6046855486173062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535.64527173250247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2.5001147157344099</v>
      </c>
      <c r="L16">
        <v>203.72</v>
      </c>
      <c r="M16">
        <v>13.69</v>
      </c>
      <c r="N16">
        <v>35.349999999999994</v>
      </c>
      <c r="O16">
        <v>0</v>
      </c>
      <c r="P16">
        <v>41.29999999999999</v>
      </c>
      <c r="Q16">
        <v>3.37</v>
      </c>
      <c r="R16">
        <v>12.620000000000001</v>
      </c>
      <c r="S16">
        <v>0</v>
      </c>
      <c r="T16">
        <v>0</v>
      </c>
      <c r="U16">
        <v>51.93</v>
      </c>
      <c r="V16">
        <v>6.19</v>
      </c>
      <c r="W16">
        <v>13.37</v>
      </c>
      <c r="X16">
        <v>41.833067840117337</v>
      </c>
      <c r="Y16">
        <v>0</v>
      </c>
      <c r="Z16">
        <v>0</v>
      </c>
      <c r="AA16">
        <v>0</v>
      </c>
      <c r="AB16">
        <v>2.9731507876969236</v>
      </c>
      <c r="AC16">
        <v>2.8810059682739126</v>
      </c>
      <c r="AD16">
        <v>3.1080158970476912</v>
      </c>
      <c r="AE16">
        <v>14.711684330052993</v>
      </c>
      <c r="AF16">
        <v>2.6384381338742391</v>
      </c>
      <c r="AG16">
        <v>12.044968000000001</v>
      </c>
      <c r="AH16">
        <v>20.88390475184794</v>
      </c>
      <c r="AI16">
        <v>0</v>
      </c>
      <c r="AJ16">
        <v>0</v>
      </c>
      <c r="AK16">
        <v>15.332713947990545</v>
      </c>
      <c r="AL16">
        <v>0</v>
      </c>
      <c r="AM16">
        <v>0</v>
      </c>
      <c r="AN16">
        <v>0</v>
      </c>
      <c r="AO16">
        <v>3.3349160000000007</v>
      </c>
      <c r="AP16">
        <v>3.4330920000000007</v>
      </c>
      <c r="AQ16">
        <v>4.4428317460317457</v>
      </c>
      <c r="AR16">
        <v>1.9726820652173913</v>
      </c>
      <c r="AS16">
        <v>2.6046855486173062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516.2352717325025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2.5001147157344099</v>
      </c>
      <c r="L17">
        <v>203.72</v>
      </c>
      <c r="M17">
        <v>13.69</v>
      </c>
      <c r="N17">
        <v>35.349999999999994</v>
      </c>
      <c r="O17">
        <v>0</v>
      </c>
      <c r="P17">
        <v>41.29999999999999</v>
      </c>
      <c r="Q17">
        <v>3.37</v>
      </c>
      <c r="R17">
        <v>12.620000000000001</v>
      </c>
      <c r="S17">
        <v>0</v>
      </c>
      <c r="T17">
        <v>0</v>
      </c>
      <c r="U17">
        <v>51.93</v>
      </c>
      <c r="V17">
        <v>6.19</v>
      </c>
      <c r="W17">
        <v>13.37</v>
      </c>
      <c r="X17">
        <v>41.833067840117337</v>
      </c>
      <c r="Y17">
        <v>0</v>
      </c>
      <c r="Z17">
        <v>0</v>
      </c>
      <c r="AA17">
        <v>0</v>
      </c>
      <c r="AB17">
        <v>2.9731507876969236</v>
      </c>
      <c r="AC17">
        <v>2.8810059682739126</v>
      </c>
      <c r="AD17">
        <v>3.1080158970476912</v>
      </c>
      <c r="AE17">
        <v>14.711684330052993</v>
      </c>
      <c r="AF17">
        <v>2.6384381338742391</v>
      </c>
      <c r="AG17">
        <v>12.044968000000001</v>
      </c>
      <c r="AH17">
        <v>20.88390475184794</v>
      </c>
      <c r="AI17">
        <v>0</v>
      </c>
      <c r="AJ17">
        <v>0</v>
      </c>
      <c r="AK17">
        <v>15.332713947990545</v>
      </c>
      <c r="AL17">
        <v>0</v>
      </c>
      <c r="AM17">
        <v>0</v>
      </c>
      <c r="AN17">
        <v>0</v>
      </c>
      <c r="AO17">
        <v>3.4637720000000005</v>
      </c>
      <c r="AP17">
        <v>3.4330920000000007</v>
      </c>
      <c r="AQ17">
        <v>4.4428317460317457</v>
      </c>
      <c r="AR17">
        <v>1.9726820652173913</v>
      </c>
      <c r="AS17">
        <v>2.6046855486173062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516.36412773250242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2.5001147157344099</v>
      </c>
      <c r="L18">
        <v>179.46999999999997</v>
      </c>
      <c r="M18">
        <v>13.69</v>
      </c>
      <c r="N18">
        <v>35.349999999999994</v>
      </c>
      <c r="O18">
        <v>0</v>
      </c>
      <c r="P18">
        <v>41.29999999999999</v>
      </c>
      <c r="Q18">
        <v>3.37</v>
      </c>
      <c r="R18">
        <v>12.620000000000001</v>
      </c>
      <c r="S18">
        <v>0</v>
      </c>
      <c r="T18">
        <v>0</v>
      </c>
      <c r="U18">
        <v>51.93</v>
      </c>
      <c r="V18">
        <v>6.19</v>
      </c>
      <c r="W18">
        <v>13.37</v>
      </c>
      <c r="X18">
        <v>41.833067840117337</v>
      </c>
      <c r="Y18">
        <v>0</v>
      </c>
      <c r="Z18">
        <v>0</v>
      </c>
      <c r="AA18">
        <v>0</v>
      </c>
      <c r="AB18">
        <v>2.9731507876969236</v>
      </c>
      <c r="AC18">
        <v>2.8810059682739126</v>
      </c>
      <c r="AD18">
        <v>3.1080158970476912</v>
      </c>
      <c r="AE18">
        <v>14.711684330052993</v>
      </c>
      <c r="AF18">
        <v>2.6384381338742391</v>
      </c>
      <c r="AG18">
        <v>12.044968000000001</v>
      </c>
      <c r="AH18">
        <v>20.88390475184794</v>
      </c>
      <c r="AI18">
        <v>0</v>
      </c>
      <c r="AJ18">
        <v>0</v>
      </c>
      <c r="AK18">
        <v>15.332713947990545</v>
      </c>
      <c r="AL18">
        <v>0</v>
      </c>
      <c r="AM18">
        <v>0</v>
      </c>
      <c r="AN18">
        <v>0</v>
      </c>
      <c r="AO18">
        <v>3.4637720000000005</v>
      </c>
      <c r="AP18">
        <v>3.4330920000000007</v>
      </c>
      <c r="AQ18">
        <v>4.4612412698412687</v>
      </c>
      <c r="AR18">
        <v>1.9726820652173913</v>
      </c>
      <c r="AS18">
        <v>2.6046855486173062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492.13253725631182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2.5001147157344099</v>
      </c>
      <c r="L19">
        <v>158.52237029550486</v>
      </c>
      <c r="M19">
        <v>13.69</v>
      </c>
      <c r="N19">
        <v>35.349999999999994</v>
      </c>
      <c r="O19">
        <v>0</v>
      </c>
      <c r="P19">
        <v>41.29999999999999</v>
      </c>
      <c r="Q19">
        <v>3.37</v>
      </c>
      <c r="R19">
        <v>12.620000000000001</v>
      </c>
      <c r="S19">
        <v>0</v>
      </c>
      <c r="T19">
        <v>0</v>
      </c>
      <c r="U19">
        <v>51.93</v>
      </c>
      <c r="V19">
        <v>6.19</v>
      </c>
      <c r="W19">
        <v>13.37</v>
      </c>
      <c r="X19">
        <v>41.833067840117337</v>
      </c>
      <c r="Y19">
        <v>0</v>
      </c>
      <c r="Z19">
        <v>0</v>
      </c>
      <c r="AA19">
        <v>0</v>
      </c>
      <c r="AB19">
        <v>2.9731507876969236</v>
      </c>
      <c r="AC19">
        <v>2.8810059682739126</v>
      </c>
      <c r="AD19">
        <v>5.4244542013626038</v>
      </c>
      <c r="AE19">
        <v>14.711684330052993</v>
      </c>
      <c r="AF19">
        <v>2.6384381338742391</v>
      </c>
      <c r="AG19">
        <v>12.044968000000001</v>
      </c>
      <c r="AH19">
        <v>28.185754804646255</v>
      </c>
      <c r="AI19">
        <v>0</v>
      </c>
      <c r="AJ19">
        <v>0</v>
      </c>
      <c r="AK19">
        <v>15.332713947990545</v>
      </c>
      <c r="AL19">
        <v>0</v>
      </c>
      <c r="AM19">
        <v>0</v>
      </c>
      <c r="AN19">
        <v>0</v>
      </c>
      <c r="AO19">
        <v>3.3349160000000007</v>
      </c>
      <c r="AP19">
        <v>3.4330920000000007</v>
      </c>
      <c r="AQ19">
        <v>4.6299952380952369</v>
      </c>
      <c r="AR19">
        <v>1.9726820652173913</v>
      </c>
      <c r="AS19">
        <v>2.6046855486173062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480.843093877184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2.5001147157344099</v>
      </c>
      <c r="L20">
        <v>158.52237029550486</v>
      </c>
      <c r="M20">
        <v>13.69</v>
      </c>
      <c r="N20">
        <v>35.349999999999994</v>
      </c>
      <c r="O20">
        <v>0</v>
      </c>
      <c r="P20">
        <v>41.29999999999999</v>
      </c>
      <c r="Q20">
        <v>3.37</v>
      </c>
      <c r="R20">
        <v>12.620000000000001</v>
      </c>
      <c r="S20">
        <v>0</v>
      </c>
      <c r="T20">
        <v>0</v>
      </c>
      <c r="U20">
        <v>51.93</v>
      </c>
      <c r="V20">
        <v>6.19</v>
      </c>
      <c r="W20">
        <v>13.37</v>
      </c>
      <c r="X20">
        <v>41.833067840117337</v>
      </c>
      <c r="Y20">
        <v>0</v>
      </c>
      <c r="Z20">
        <v>0</v>
      </c>
      <c r="AA20">
        <v>0</v>
      </c>
      <c r="AB20">
        <v>2.9731507876969236</v>
      </c>
      <c r="AC20">
        <v>2.8810059682739126</v>
      </c>
      <c r="AD20">
        <v>5.4244542013626038</v>
      </c>
      <c r="AE20">
        <v>14.711684330052993</v>
      </c>
      <c r="AF20">
        <v>2.6384381338742391</v>
      </c>
      <c r="AG20">
        <v>12.044968000000001</v>
      </c>
      <c r="AH20">
        <v>28.185754804646255</v>
      </c>
      <c r="AI20">
        <v>0</v>
      </c>
      <c r="AJ20">
        <v>0</v>
      </c>
      <c r="AK20">
        <v>15.332713947990545</v>
      </c>
      <c r="AL20">
        <v>0</v>
      </c>
      <c r="AM20">
        <v>0</v>
      </c>
      <c r="AN20">
        <v>0</v>
      </c>
      <c r="AO20">
        <v>3.3349160000000007</v>
      </c>
      <c r="AP20">
        <v>3.4330920000000007</v>
      </c>
      <c r="AQ20">
        <v>4.6299952380952369</v>
      </c>
      <c r="AR20">
        <v>1.9726820652173913</v>
      </c>
      <c r="AS20">
        <v>2.6046855486173062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480.843093877184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2.5001147157344099</v>
      </c>
      <c r="L21">
        <v>158.52237029550486</v>
      </c>
      <c r="M21">
        <v>13.69</v>
      </c>
      <c r="N21">
        <v>35.349999999999994</v>
      </c>
      <c r="O21">
        <v>0</v>
      </c>
      <c r="P21">
        <v>41.29999999999999</v>
      </c>
      <c r="Q21">
        <v>3.37</v>
      </c>
      <c r="R21">
        <v>12.620000000000001</v>
      </c>
      <c r="S21">
        <v>0</v>
      </c>
      <c r="T21">
        <v>0</v>
      </c>
      <c r="U21">
        <v>55.54</v>
      </c>
      <c r="V21">
        <v>6.19</v>
      </c>
      <c r="W21">
        <v>13.37</v>
      </c>
      <c r="X21">
        <v>41.833067840117337</v>
      </c>
      <c r="Y21">
        <v>0</v>
      </c>
      <c r="Z21">
        <v>0</v>
      </c>
      <c r="AA21">
        <v>0</v>
      </c>
      <c r="AB21">
        <v>2.9731507876969236</v>
      </c>
      <c r="AC21">
        <v>2.8810059682739126</v>
      </c>
      <c r="AD21">
        <v>5.4244542013626038</v>
      </c>
      <c r="AE21">
        <v>14.711684330052993</v>
      </c>
      <c r="AF21">
        <v>2.6384381338742391</v>
      </c>
      <c r="AG21">
        <v>12.044968000000001</v>
      </c>
      <c r="AH21">
        <v>28.185754804646255</v>
      </c>
      <c r="AI21">
        <v>0</v>
      </c>
      <c r="AJ21">
        <v>0</v>
      </c>
      <c r="AK21">
        <v>15.332713947990545</v>
      </c>
      <c r="AL21">
        <v>0</v>
      </c>
      <c r="AM21">
        <v>0</v>
      </c>
      <c r="AN21">
        <v>0</v>
      </c>
      <c r="AO21">
        <v>3.3349160000000007</v>
      </c>
      <c r="AP21">
        <v>3.4330920000000007</v>
      </c>
      <c r="AQ21">
        <v>4.6299952380952369</v>
      </c>
      <c r="AR21">
        <v>1.9726820652173913</v>
      </c>
      <c r="AS21">
        <v>2.6046855486173062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484.45309387718402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2.5001147157344099</v>
      </c>
      <c r="L22">
        <v>158.52237029550486</v>
      </c>
      <c r="M22">
        <v>13.69</v>
      </c>
      <c r="N22">
        <v>35.349999999999994</v>
      </c>
      <c r="O22">
        <v>0</v>
      </c>
      <c r="P22">
        <v>41.29999999999999</v>
      </c>
      <c r="Q22">
        <v>3.37</v>
      </c>
      <c r="R22">
        <v>12.620000000000001</v>
      </c>
      <c r="S22">
        <v>0</v>
      </c>
      <c r="T22">
        <v>0</v>
      </c>
      <c r="U22">
        <v>59.71</v>
      </c>
      <c r="V22">
        <v>6.19</v>
      </c>
      <c r="W22">
        <v>13.37</v>
      </c>
      <c r="X22">
        <v>41.833067840117337</v>
      </c>
      <c r="Y22">
        <v>0</v>
      </c>
      <c r="Z22">
        <v>0</v>
      </c>
      <c r="AA22">
        <v>0</v>
      </c>
      <c r="AB22">
        <v>2.9731507876969236</v>
      </c>
      <c r="AC22">
        <v>2.8810059682739126</v>
      </c>
      <c r="AD22">
        <v>5.4244542013626038</v>
      </c>
      <c r="AE22">
        <v>14.711684330052993</v>
      </c>
      <c r="AF22">
        <v>2.6384381338742391</v>
      </c>
      <c r="AG22">
        <v>12.044968000000001</v>
      </c>
      <c r="AH22">
        <v>28.185754804646255</v>
      </c>
      <c r="AI22">
        <v>1.0585781618224666</v>
      </c>
      <c r="AJ22">
        <v>0</v>
      </c>
      <c r="AK22">
        <v>15.332713947990545</v>
      </c>
      <c r="AL22">
        <v>0</v>
      </c>
      <c r="AM22">
        <v>0</v>
      </c>
      <c r="AN22">
        <v>0</v>
      </c>
      <c r="AO22">
        <v>3.3349160000000007</v>
      </c>
      <c r="AP22">
        <v>3.4330920000000007</v>
      </c>
      <c r="AQ22">
        <v>4.6299952380952369</v>
      </c>
      <c r="AR22">
        <v>1.9726820652173913</v>
      </c>
      <c r="AS22">
        <v>2.6046855486173062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489.68167203900646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2.5001147157344099</v>
      </c>
      <c r="L23">
        <v>135.81</v>
      </c>
      <c r="M23">
        <v>13.69</v>
      </c>
      <c r="N23">
        <v>35.349999999999994</v>
      </c>
      <c r="O23">
        <v>0</v>
      </c>
      <c r="P23">
        <v>41.29999999999999</v>
      </c>
      <c r="Q23">
        <v>3.37</v>
      </c>
      <c r="R23">
        <v>12.620000000000001</v>
      </c>
      <c r="S23">
        <v>0</v>
      </c>
      <c r="T23">
        <v>0</v>
      </c>
      <c r="U23">
        <v>61.438374087011752</v>
      </c>
      <c r="V23">
        <v>6.19</v>
      </c>
      <c r="W23">
        <v>13.37</v>
      </c>
      <c r="X23">
        <v>41.833067840117337</v>
      </c>
      <c r="Y23">
        <v>0</v>
      </c>
      <c r="Z23">
        <v>0.32829545454545461</v>
      </c>
      <c r="AA23">
        <v>3.5276371308016876</v>
      </c>
      <c r="AB23">
        <v>2.9731507876969236</v>
      </c>
      <c r="AC23">
        <v>2.8810059682739126</v>
      </c>
      <c r="AD23">
        <v>5.4244542013626038</v>
      </c>
      <c r="AE23">
        <v>14.711684330052993</v>
      </c>
      <c r="AF23">
        <v>2.6384381338742391</v>
      </c>
      <c r="AG23">
        <v>12.044968000000001</v>
      </c>
      <c r="AH23">
        <v>28.185754804646255</v>
      </c>
      <c r="AI23">
        <v>1.0585781618224666</v>
      </c>
      <c r="AJ23">
        <v>0</v>
      </c>
      <c r="AK23">
        <v>15.332713947990545</v>
      </c>
      <c r="AL23">
        <v>0</v>
      </c>
      <c r="AM23">
        <v>0</v>
      </c>
      <c r="AN23">
        <v>0</v>
      </c>
      <c r="AO23">
        <v>3.2029920000000005</v>
      </c>
      <c r="AP23">
        <v>3.4330920000000007</v>
      </c>
      <c r="AQ23">
        <v>4.6299952380952369</v>
      </c>
      <c r="AR23">
        <v>1.9726820652173913</v>
      </c>
      <c r="AS23">
        <v>2.6046855486173062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472.42168441586051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2.5001147157344099</v>
      </c>
      <c r="L24">
        <v>135.81</v>
      </c>
      <c r="M24">
        <v>13.69</v>
      </c>
      <c r="N24">
        <v>35.349999999999994</v>
      </c>
      <c r="O24">
        <v>0</v>
      </c>
      <c r="P24">
        <v>41.29999999999999</v>
      </c>
      <c r="Q24">
        <v>3.37</v>
      </c>
      <c r="R24">
        <v>12.620000000000001</v>
      </c>
      <c r="S24">
        <v>0</v>
      </c>
      <c r="T24">
        <v>0</v>
      </c>
      <c r="U24">
        <v>62.64835213971962</v>
      </c>
      <c r="V24">
        <v>6.19</v>
      </c>
      <c r="W24">
        <v>13.37</v>
      </c>
      <c r="X24">
        <v>41.833067840117337</v>
      </c>
      <c r="Y24">
        <v>0</v>
      </c>
      <c r="Z24">
        <v>1.9421590909090909</v>
      </c>
      <c r="AA24">
        <v>3.6687426160337555</v>
      </c>
      <c r="AB24">
        <v>2.9731507876969236</v>
      </c>
      <c r="AC24">
        <v>2.8810059682739126</v>
      </c>
      <c r="AD24">
        <v>5.4244542013626038</v>
      </c>
      <c r="AE24">
        <v>14.711684330052993</v>
      </c>
      <c r="AF24">
        <v>2.6384381338742391</v>
      </c>
      <c r="AG24">
        <v>12.044968000000001</v>
      </c>
      <c r="AH24">
        <v>28.185754804646255</v>
      </c>
      <c r="AI24">
        <v>1.5157611940298508</v>
      </c>
      <c r="AJ24">
        <v>0</v>
      </c>
      <c r="AK24">
        <v>15.332713947990545</v>
      </c>
      <c r="AL24">
        <v>0</v>
      </c>
      <c r="AM24">
        <v>0</v>
      </c>
      <c r="AN24">
        <v>0</v>
      </c>
      <c r="AO24">
        <v>3.0710680000000008</v>
      </c>
      <c r="AP24">
        <v>3.4330920000000007</v>
      </c>
      <c r="AQ24">
        <v>4.6299952380952369</v>
      </c>
      <c r="AR24">
        <v>1.9726820652173913</v>
      </c>
      <c r="AS24">
        <v>2.6046855486173062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475.71189062237147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2.5001147157344099</v>
      </c>
      <c r="L25">
        <v>135.81</v>
      </c>
      <c r="M25">
        <v>13.69</v>
      </c>
      <c r="N25">
        <v>35.349999999999994</v>
      </c>
      <c r="O25">
        <v>0</v>
      </c>
      <c r="P25">
        <v>41.29999999999999</v>
      </c>
      <c r="Q25">
        <v>3.37</v>
      </c>
      <c r="R25">
        <v>12.620000000000001</v>
      </c>
      <c r="S25">
        <v>0</v>
      </c>
      <c r="T25">
        <v>0</v>
      </c>
      <c r="U25">
        <v>59.918465989093981</v>
      </c>
      <c r="V25">
        <v>6.19</v>
      </c>
      <c r="W25">
        <v>13.37</v>
      </c>
      <c r="X25">
        <v>41.833067840117337</v>
      </c>
      <c r="Y25">
        <v>0</v>
      </c>
      <c r="Z25">
        <v>1.9421590909090909</v>
      </c>
      <c r="AA25">
        <v>3.9969662447257384</v>
      </c>
      <c r="AB25">
        <v>2.9731507876969236</v>
      </c>
      <c r="AC25">
        <v>2.8810059682739126</v>
      </c>
      <c r="AD25">
        <v>8.1796351249053743</v>
      </c>
      <c r="AE25">
        <v>14.711684330052993</v>
      </c>
      <c r="AF25">
        <v>5.2830121703853941</v>
      </c>
      <c r="AG25">
        <v>12.044968000000001</v>
      </c>
      <c r="AH25">
        <v>28.185754804646255</v>
      </c>
      <c r="AI25">
        <v>2.2736417910447759</v>
      </c>
      <c r="AJ25">
        <v>0</v>
      </c>
      <c r="AK25">
        <v>15.332713947990545</v>
      </c>
      <c r="AL25">
        <v>0</v>
      </c>
      <c r="AM25">
        <v>0</v>
      </c>
      <c r="AN25">
        <v>0</v>
      </c>
      <c r="AO25">
        <v>2.9820960000000007</v>
      </c>
      <c r="AP25">
        <v>3.4330920000000007</v>
      </c>
      <c r="AQ25">
        <v>9.2661269841269824</v>
      </c>
      <c r="AR25">
        <v>1.9726820652173913</v>
      </c>
      <c r="AS25">
        <v>2.6046855486173062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484.01502340353841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2.5001147157344099</v>
      </c>
      <c r="L26">
        <v>135.81</v>
      </c>
      <c r="M26">
        <v>13.69</v>
      </c>
      <c r="N26">
        <v>35.349999999999994</v>
      </c>
      <c r="O26">
        <v>0</v>
      </c>
      <c r="P26">
        <v>41.29999999999999</v>
      </c>
      <c r="Q26">
        <v>3.37</v>
      </c>
      <c r="R26">
        <v>12.620000000000001</v>
      </c>
      <c r="S26">
        <v>0</v>
      </c>
      <c r="T26">
        <v>0</v>
      </c>
      <c r="U26">
        <v>61.94</v>
      </c>
      <c r="V26">
        <v>6.19</v>
      </c>
      <c r="W26">
        <v>13.37</v>
      </c>
      <c r="X26">
        <v>41.833067840117337</v>
      </c>
      <c r="Y26">
        <v>0</v>
      </c>
      <c r="Z26">
        <v>1.9421590909090909</v>
      </c>
      <c r="AA26">
        <v>3.9969662447257384</v>
      </c>
      <c r="AB26">
        <v>2.9731507876969236</v>
      </c>
      <c r="AC26">
        <v>5.7620119365478253</v>
      </c>
      <c r="AD26">
        <v>8.1796351249053743</v>
      </c>
      <c r="AE26">
        <v>14.711684330052993</v>
      </c>
      <c r="AF26">
        <v>7.9214503042596345</v>
      </c>
      <c r="AG26">
        <v>12.044968000000001</v>
      </c>
      <c r="AH26">
        <v>28.185754804646255</v>
      </c>
      <c r="AI26">
        <v>14.586900235663785</v>
      </c>
      <c r="AJ26">
        <v>0</v>
      </c>
      <c r="AK26">
        <v>15.332713947990545</v>
      </c>
      <c r="AL26">
        <v>0</v>
      </c>
      <c r="AM26">
        <v>0</v>
      </c>
      <c r="AN26">
        <v>0</v>
      </c>
      <c r="AO26">
        <v>2.8501720000000006</v>
      </c>
      <c r="AP26">
        <v>3.4330920000000007</v>
      </c>
      <c r="AQ26">
        <v>9.2661269841269824</v>
      </c>
      <c r="AR26">
        <v>1.9726820652173913</v>
      </c>
      <c r="AS26">
        <v>2.6046855486173062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503.7373359612115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2.5001147157344099</v>
      </c>
      <c r="L27">
        <v>97.01</v>
      </c>
      <c r="M27">
        <v>13.69</v>
      </c>
      <c r="N27">
        <v>35.349999999999994</v>
      </c>
      <c r="O27">
        <v>0</v>
      </c>
      <c r="P27">
        <v>41.29999999999999</v>
      </c>
      <c r="Q27">
        <v>3.37</v>
      </c>
      <c r="R27">
        <v>12.620000000000001</v>
      </c>
      <c r="S27">
        <v>0</v>
      </c>
      <c r="T27">
        <v>0</v>
      </c>
      <c r="U27">
        <v>61.94</v>
      </c>
      <c r="V27">
        <v>6.19</v>
      </c>
      <c r="W27">
        <v>13.37</v>
      </c>
      <c r="X27">
        <v>41.833067840117337</v>
      </c>
      <c r="Y27">
        <v>0</v>
      </c>
      <c r="Z27">
        <v>5.8234090909090916</v>
      </c>
      <c r="AA27">
        <v>4.1810168776371306</v>
      </c>
      <c r="AB27">
        <v>12.141132783195797</v>
      </c>
      <c r="AC27">
        <v>9.0971061724517046</v>
      </c>
      <c r="AD27">
        <v>11.20481150643452</v>
      </c>
      <c r="AE27">
        <v>14.862022710068128</v>
      </c>
      <c r="AF27">
        <v>11.737981744421907</v>
      </c>
      <c r="AG27">
        <v>12.044968000000001</v>
      </c>
      <c r="AH27">
        <v>34.806507919746572</v>
      </c>
      <c r="AI27">
        <v>14.586900235663785</v>
      </c>
      <c r="AJ27">
        <v>0</v>
      </c>
      <c r="AK27">
        <v>15.332713947990545</v>
      </c>
      <c r="AL27">
        <v>0</v>
      </c>
      <c r="AM27">
        <v>0</v>
      </c>
      <c r="AN27">
        <v>0</v>
      </c>
      <c r="AO27">
        <v>2.8501720000000006</v>
      </c>
      <c r="AP27">
        <v>3.850340000000001</v>
      </c>
      <c r="AQ27">
        <v>9.2661269841269824</v>
      </c>
      <c r="AR27">
        <v>1.9726820652173913</v>
      </c>
      <c r="AS27">
        <v>2.6046855486173062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495.53576014233261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2.5001147157344099</v>
      </c>
      <c r="L28">
        <v>67.899999999999991</v>
      </c>
      <c r="M28">
        <v>13.69</v>
      </c>
      <c r="N28">
        <v>35.349999999999994</v>
      </c>
      <c r="O28">
        <v>0</v>
      </c>
      <c r="P28">
        <v>41.29999999999999</v>
      </c>
      <c r="Q28">
        <v>3.37</v>
      </c>
      <c r="R28">
        <v>12.620000000000001</v>
      </c>
      <c r="S28">
        <v>0</v>
      </c>
      <c r="T28">
        <v>0</v>
      </c>
      <c r="U28">
        <v>61.94</v>
      </c>
      <c r="V28">
        <v>6.19</v>
      </c>
      <c r="W28">
        <v>13.37</v>
      </c>
      <c r="X28">
        <v>41.833067840117337</v>
      </c>
      <c r="Y28">
        <v>0</v>
      </c>
      <c r="Z28">
        <v>5.8234090909090916</v>
      </c>
      <c r="AA28">
        <v>4.1810168776371306</v>
      </c>
      <c r="AB28">
        <v>12.141132783195797</v>
      </c>
      <c r="AC28">
        <v>9.0971061724517046</v>
      </c>
      <c r="AD28">
        <v>11.20481150643452</v>
      </c>
      <c r="AE28">
        <v>14.862022710068128</v>
      </c>
      <c r="AF28">
        <v>11.737981744421907</v>
      </c>
      <c r="AG28">
        <v>12.044968000000001</v>
      </c>
      <c r="AH28">
        <v>34.806507919746572</v>
      </c>
      <c r="AI28">
        <v>14.586900235663785</v>
      </c>
      <c r="AJ28">
        <v>0</v>
      </c>
      <c r="AK28">
        <v>15.332713947990545</v>
      </c>
      <c r="AL28">
        <v>0</v>
      </c>
      <c r="AM28">
        <v>0</v>
      </c>
      <c r="AN28">
        <v>0</v>
      </c>
      <c r="AO28">
        <v>2.7243840000000006</v>
      </c>
      <c r="AP28">
        <v>3.850340000000001</v>
      </c>
      <c r="AQ28">
        <v>9.2661269841269824</v>
      </c>
      <c r="AR28">
        <v>1.9726820652173913</v>
      </c>
      <c r="AS28">
        <v>2.6046855486173062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466.29997214233259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2.5001147157344099</v>
      </c>
      <c r="L29">
        <v>32.01</v>
      </c>
      <c r="M29">
        <v>13.69</v>
      </c>
      <c r="N29">
        <v>35.349999999999994</v>
      </c>
      <c r="O29">
        <v>0</v>
      </c>
      <c r="P29">
        <v>41.29999999999999</v>
      </c>
      <c r="Q29">
        <v>3.37</v>
      </c>
      <c r="R29">
        <v>12.620000000000001</v>
      </c>
      <c r="S29">
        <v>0</v>
      </c>
      <c r="T29">
        <v>0</v>
      </c>
      <c r="U29">
        <v>61.94</v>
      </c>
      <c r="V29">
        <v>6.19</v>
      </c>
      <c r="W29">
        <v>13.37</v>
      </c>
      <c r="X29">
        <v>41.833067840117337</v>
      </c>
      <c r="Y29">
        <v>0</v>
      </c>
      <c r="Z29">
        <v>5.8234090909090916</v>
      </c>
      <c r="AA29">
        <v>4.1810168776371306</v>
      </c>
      <c r="AB29">
        <v>12.141132783195797</v>
      </c>
      <c r="AC29">
        <v>9.0971061724517046</v>
      </c>
      <c r="AD29">
        <v>11.20481150643452</v>
      </c>
      <c r="AE29">
        <v>14.862022710068128</v>
      </c>
      <c r="AF29">
        <v>11.737981744421907</v>
      </c>
      <c r="AG29">
        <v>12.044968000000001</v>
      </c>
      <c r="AH29">
        <v>34.806507919746572</v>
      </c>
      <c r="AI29">
        <v>14.586900235663785</v>
      </c>
      <c r="AJ29">
        <v>0</v>
      </c>
      <c r="AK29">
        <v>15.332713947990545</v>
      </c>
      <c r="AL29">
        <v>0</v>
      </c>
      <c r="AM29">
        <v>0</v>
      </c>
      <c r="AN29">
        <v>0</v>
      </c>
      <c r="AO29">
        <v>2.6783640000000006</v>
      </c>
      <c r="AP29">
        <v>3.850340000000001</v>
      </c>
      <c r="AQ29">
        <v>9.2661269841269824</v>
      </c>
      <c r="AR29">
        <v>15.115714673913043</v>
      </c>
      <c r="AS29">
        <v>2.6046855486173062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443.50698475102826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2.5001147157344099</v>
      </c>
      <c r="L30">
        <v>32.01</v>
      </c>
      <c r="M30">
        <v>13.69</v>
      </c>
      <c r="N30">
        <v>35.349999999999994</v>
      </c>
      <c r="O30">
        <v>0</v>
      </c>
      <c r="P30">
        <v>41.29999999999999</v>
      </c>
      <c r="Q30">
        <v>3.37</v>
      </c>
      <c r="R30">
        <v>12.620000000000001</v>
      </c>
      <c r="S30">
        <v>0</v>
      </c>
      <c r="T30">
        <v>0</v>
      </c>
      <c r="U30">
        <v>61.94</v>
      </c>
      <c r="V30">
        <v>6.19</v>
      </c>
      <c r="W30">
        <v>13.37</v>
      </c>
      <c r="X30">
        <v>41.833067840117337</v>
      </c>
      <c r="Y30">
        <v>0</v>
      </c>
      <c r="Z30">
        <v>5.8234090909090916</v>
      </c>
      <c r="AA30">
        <v>4.1810168776371306</v>
      </c>
      <c r="AB30">
        <v>12.141132783195797</v>
      </c>
      <c r="AC30">
        <v>9.0971061724517046</v>
      </c>
      <c r="AD30">
        <v>11.20481150643452</v>
      </c>
      <c r="AE30">
        <v>14.862022710068128</v>
      </c>
      <c r="AF30">
        <v>11.737981744421907</v>
      </c>
      <c r="AG30">
        <v>12.044968000000001</v>
      </c>
      <c r="AH30">
        <v>34.806507919746572</v>
      </c>
      <c r="AI30">
        <v>14.586900235663785</v>
      </c>
      <c r="AJ30">
        <v>0</v>
      </c>
      <c r="AK30">
        <v>15.332713947990545</v>
      </c>
      <c r="AL30">
        <v>0</v>
      </c>
      <c r="AM30">
        <v>0</v>
      </c>
      <c r="AN30">
        <v>0</v>
      </c>
      <c r="AO30">
        <v>2.6783640000000006</v>
      </c>
      <c r="AP30">
        <v>3.850340000000001</v>
      </c>
      <c r="AQ30">
        <v>9.2661269841269824</v>
      </c>
      <c r="AR30">
        <v>15.115714673913043</v>
      </c>
      <c r="AS30">
        <v>2.6046855486173062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443.50698475102826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2.5001147157344099</v>
      </c>
      <c r="L31">
        <v>32.01</v>
      </c>
      <c r="M31">
        <v>13.69</v>
      </c>
      <c r="N31">
        <v>35.349999999999994</v>
      </c>
      <c r="O31">
        <v>0</v>
      </c>
      <c r="P31">
        <v>41.29999999999999</v>
      </c>
      <c r="Q31">
        <v>3.37</v>
      </c>
      <c r="R31">
        <v>12.620000000000001</v>
      </c>
      <c r="S31">
        <v>0</v>
      </c>
      <c r="T31">
        <v>0</v>
      </c>
      <c r="U31">
        <v>61.94</v>
      </c>
      <c r="V31">
        <v>6.19</v>
      </c>
      <c r="W31">
        <v>13.37</v>
      </c>
      <c r="X31">
        <v>41.833067840117337</v>
      </c>
      <c r="Y31">
        <v>0</v>
      </c>
      <c r="Z31">
        <v>1.9421590909090909</v>
      </c>
      <c r="AA31">
        <v>3.5276371308016876</v>
      </c>
      <c r="AB31">
        <v>7.839422355588896</v>
      </c>
      <c r="AC31">
        <v>5.7620119365478253</v>
      </c>
      <c r="AD31">
        <v>8.1796351249053743</v>
      </c>
      <c r="AE31">
        <v>14.711684330052993</v>
      </c>
      <c r="AF31">
        <v>5.8689908722109534</v>
      </c>
      <c r="AG31">
        <v>12.044968000000001</v>
      </c>
      <c r="AH31">
        <v>34.806507919746572</v>
      </c>
      <c r="AI31">
        <v>14.586900235663785</v>
      </c>
      <c r="AJ31">
        <v>0</v>
      </c>
      <c r="AK31">
        <v>15.332713947990545</v>
      </c>
      <c r="AL31">
        <v>0</v>
      </c>
      <c r="AM31">
        <v>0</v>
      </c>
      <c r="AN31">
        <v>0</v>
      </c>
      <c r="AO31">
        <v>2.6783640000000006</v>
      </c>
      <c r="AP31">
        <v>3.4330920000000007</v>
      </c>
      <c r="AQ31">
        <v>4.6299952380952369</v>
      </c>
      <c r="AR31">
        <v>2.6292201086956521</v>
      </c>
      <c r="AS31">
        <v>2.6046855486173062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404.75117039567766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2.5001147157344099</v>
      </c>
      <c r="L32">
        <v>32.01</v>
      </c>
      <c r="M32">
        <v>13.69</v>
      </c>
      <c r="N32">
        <v>35.349999999999994</v>
      </c>
      <c r="O32">
        <v>0</v>
      </c>
      <c r="P32">
        <v>41.29999999999999</v>
      </c>
      <c r="Q32">
        <v>3.37</v>
      </c>
      <c r="R32">
        <v>12.620000000000001</v>
      </c>
      <c r="S32">
        <v>0</v>
      </c>
      <c r="T32">
        <v>0</v>
      </c>
      <c r="U32">
        <v>61.94</v>
      </c>
      <c r="V32">
        <v>6.19</v>
      </c>
      <c r="W32">
        <v>13.37</v>
      </c>
      <c r="X32">
        <v>41.833067840117337</v>
      </c>
      <c r="Y32">
        <v>0</v>
      </c>
      <c r="Z32">
        <v>1.9421590909090909</v>
      </c>
      <c r="AA32">
        <v>0</v>
      </c>
      <c r="AB32">
        <v>3.1756564141035257</v>
      </c>
      <c r="AC32">
        <v>2.8810059682739126</v>
      </c>
      <c r="AD32">
        <v>8.1796351249053743</v>
      </c>
      <c r="AE32">
        <v>14.711684330052993</v>
      </c>
      <c r="AF32">
        <v>2.6384381338742391</v>
      </c>
      <c r="AG32">
        <v>12.044968000000001</v>
      </c>
      <c r="AH32">
        <v>25.366258922914472</v>
      </c>
      <c r="AI32">
        <v>1.8931673212882953</v>
      </c>
      <c r="AJ32">
        <v>0</v>
      </c>
      <c r="AK32">
        <v>15.332713947990545</v>
      </c>
      <c r="AL32">
        <v>0</v>
      </c>
      <c r="AM32">
        <v>0</v>
      </c>
      <c r="AN32">
        <v>0</v>
      </c>
      <c r="AO32">
        <v>2.6783640000000006</v>
      </c>
      <c r="AP32">
        <v>3.4330920000000007</v>
      </c>
      <c r="AQ32">
        <v>0</v>
      </c>
      <c r="AR32">
        <v>1.9726820652173913</v>
      </c>
      <c r="AS32">
        <v>2.6046855486173062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363.02769342399881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2.4900982868871875</v>
      </c>
      <c r="L33">
        <v>32.01</v>
      </c>
      <c r="M33">
        <v>13.69</v>
      </c>
      <c r="N33">
        <v>35.349999999999994</v>
      </c>
      <c r="O33">
        <v>0</v>
      </c>
      <c r="P33">
        <v>41.29999999999999</v>
      </c>
      <c r="Q33">
        <v>3.37</v>
      </c>
      <c r="R33">
        <v>12.620000000000001</v>
      </c>
      <c r="S33">
        <v>0</v>
      </c>
      <c r="T33">
        <v>0</v>
      </c>
      <c r="U33">
        <v>61.94</v>
      </c>
      <c r="V33">
        <v>6.19</v>
      </c>
      <c r="W33">
        <v>13.37</v>
      </c>
      <c r="X33">
        <v>41.833067840117337</v>
      </c>
      <c r="Y33">
        <v>0</v>
      </c>
      <c r="Z33">
        <v>1.9421590909090909</v>
      </c>
      <c r="AA33">
        <v>0</v>
      </c>
      <c r="AB33">
        <v>3.1756564141035257</v>
      </c>
      <c r="AC33">
        <v>2.8810059682739126</v>
      </c>
      <c r="AD33">
        <v>8.1796351249053743</v>
      </c>
      <c r="AE33">
        <v>14.711684330052993</v>
      </c>
      <c r="AF33">
        <v>2.6384381338742391</v>
      </c>
      <c r="AG33">
        <v>12.044968000000001</v>
      </c>
      <c r="AH33">
        <v>20.88390475184794</v>
      </c>
      <c r="AI33">
        <v>1.0585781618224666</v>
      </c>
      <c r="AJ33">
        <v>0</v>
      </c>
      <c r="AK33">
        <v>15.332713947990545</v>
      </c>
      <c r="AL33">
        <v>0</v>
      </c>
      <c r="AM33">
        <v>0</v>
      </c>
      <c r="AN33">
        <v>0</v>
      </c>
      <c r="AO33">
        <v>2.7243840000000006</v>
      </c>
      <c r="AP33">
        <v>3.4330920000000007</v>
      </c>
      <c r="AQ33">
        <v>0</v>
      </c>
      <c r="AR33">
        <v>1.9726820652173913</v>
      </c>
      <c r="AS33">
        <v>2.6046855486173062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357.74675366461923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2.5000000000000004</v>
      </c>
      <c r="L34">
        <v>32.01</v>
      </c>
      <c r="M34">
        <v>13.69</v>
      </c>
      <c r="N34">
        <v>35.349999999999994</v>
      </c>
      <c r="O34">
        <v>0</v>
      </c>
      <c r="P34">
        <v>41.29999999999999</v>
      </c>
      <c r="Q34">
        <v>3.37</v>
      </c>
      <c r="R34">
        <v>12.620000000000001</v>
      </c>
      <c r="S34">
        <v>0</v>
      </c>
      <c r="T34">
        <v>0</v>
      </c>
      <c r="U34">
        <v>61.94</v>
      </c>
      <c r="V34">
        <v>6.19</v>
      </c>
      <c r="W34">
        <v>13.37</v>
      </c>
      <c r="X34">
        <v>41.833067840117337</v>
      </c>
      <c r="Y34">
        <v>0</v>
      </c>
      <c r="Z34">
        <v>1.9421590909090909</v>
      </c>
      <c r="AA34">
        <v>0</v>
      </c>
      <c r="AB34">
        <v>0.59524381095273815</v>
      </c>
      <c r="AC34">
        <v>0</v>
      </c>
      <c r="AD34">
        <v>8.1796351249053743</v>
      </c>
      <c r="AE34">
        <v>14.711684330052993</v>
      </c>
      <c r="AF34">
        <v>2.6384381338742391</v>
      </c>
      <c r="AG34">
        <v>12.044968000000001</v>
      </c>
      <c r="AH34">
        <v>20.88390475184794</v>
      </c>
      <c r="AI34">
        <v>0</v>
      </c>
      <c r="AJ34">
        <v>0</v>
      </c>
      <c r="AK34">
        <v>15.332713947990545</v>
      </c>
      <c r="AL34">
        <v>0</v>
      </c>
      <c r="AM34">
        <v>0</v>
      </c>
      <c r="AN34">
        <v>0</v>
      </c>
      <c r="AO34">
        <v>2.7243840000000006</v>
      </c>
      <c r="AP34">
        <v>3.4330920000000007</v>
      </c>
      <c r="AQ34">
        <v>0</v>
      </c>
      <c r="AR34">
        <v>1.9726820652173913</v>
      </c>
      <c r="AS34">
        <v>2.6046855486173062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351.23665864448486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</v>
      </c>
      <c r="L35">
        <v>12.697891066091</v>
      </c>
      <c r="M35">
        <v>13.69</v>
      </c>
      <c r="N35">
        <v>35.349999999999994</v>
      </c>
      <c r="O35">
        <v>0</v>
      </c>
      <c r="P35">
        <v>41.29999999999999</v>
      </c>
      <c r="Q35">
        <v>3.37</v>
      </c>
      <c r="R35">
        <v>12.620000000000001</v>
      </c>
      <c r="S35">
        <v>0</v>
      </c>
      <c r="T35">
        <v>0</v>
      </c>
      <c r="U35">
        <v>61.94</v>
      </c>
      <c r="V35">
        <v>6.19</v>
      </c>
      <c r="W35">
        <v>13.37</v>
      </c>
      <c r="X35">
        <v>41.833067840117337</v>
      </c>
      <c r="Y35">
        <v>0</v>
      </c>
      <c r="Z35">
        <v>1.9421590909090909</v>
      </c>
      <c r="AA35">
        <v>0</v>
      </c>
      <c r="AB35">
        <v>0.59524381095273815</v>
      </c>
      <c r="AC35">
        <v>0</v>
      </c>
      <c r="AD35">
        <v>5.4244542013626038</v>
      </c>
      <c r="AE35">
        <v>14.711684330052993</v>
      </c>
      <c r="AF35">
        <v>2.6384381338742391</v>
      </c>
      <c r="AG35">
        <v>12.044968000000001</v>
      </c>
      <c r="AH35">
        <v>20.88390475184794</v>
      </c>
      <c r="AI35">
        <v>0</v>
      </c>
      <c r="AJ35">
        <v>0</v>
      </c>
      <c r="AK35">
        <v>15.332713947990545</v>
      </c>
      <c r="AL35">
        <v>0</v>
      </c>
      <c r="AM35">
        <v>0</v>
      </c>
      <c r="AN35">
        <v>0</v>
      </c>
      <c r="AO35">
        <v>2.7642680000000008</v>
      </c>
      <c r="AP35">
        <v>3.4330920000000007</v>
      </c>
      <c r="AQ35">
        <v>0</v>
      </c>
      <c r="AR35">
        <v>1.9726820652173913</v>
      </c>
      <c r="AS35">
        <v>2.6046855486173062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329.20925278703311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2.5099999999999998</v>
      </c>
      <c r="L36">
        <v>12.697891066091</v>
      </c>
      <c r="M36">
        <v>13.69</v>
      </c>
      <c r="N36">
        <v>35.349999999999994</v>
      </c>
      <c r="O36">
        <v>0</v>
      </c>
      <c r="P36">
        <v>41.29999999999999</v>
      </c>
      <c r="Q36">
        <v>3.37</v>
      </c>
      <c r="R36">
        <v>12.620000000000001</v>
      </c>
      <c r="S36">
        <v>0</v>
      </c>
      <c r="T36">
        <v>0</v>
      </c>
      <c r="U36">
        <v>61.94</v>
      </c>
      <c r="V36">
        <v>6.19</v>
      </c>
      <c r="W36">
        <v>13.37</v>
      </c>
      <c r="X36">
        <v>41.833067840117337</v>
      </c>
      <c r="Y36">
        <v>0</v>
      </c>
      <c r="Z36">
        <v>1.9421590909090909</v>
      </c>
      <c r="AA36">
        <v>0</v>
      </c>
      <c r="AB36">
        <v>0.59524381095273815</v>
      </c>
      <c r="AC36">
        <v>0</v>
      </c>
      <c r="AD36">
        <v>5.4244542013626038</v>
      </c>
      <c r="AE36">
        <v>14.711684330052993</v>
      </c>
      <c r="AF36">
        <v>2.6384381338742391</v>
      </c>
      <c r="AG36">
        <v>12.044968000000001</v>
      </c>
      <c r="AH36">
        <v>20.88390475184794</v>
      </c>
      <c r="AI36">
        <v>0</v>
      </c>
      <c r="AJ36">
        <v>0</v>
      </c>
      <c r="AK36">
        <v>15.332713947990545</v>
      </c>
      <c r="AL36">
        <v>0</v>
      </c>
      <c r="AM36">
        <v>0</v>
      </c>
      <c r="AN36">
        <v>0</v>
      </c>
      <c r="AO36">
        <v>2.7642680000000008</v>
      </c>
      <c r="AP36">
        <v>3.4330920000000007</v>
      </c>
      <c r="AQ36">
        <v>0</v>
      </c>
      <c r="AR36">
        <v>1.9726820652173913</v>
      </c>
      <c r="AS36">
        <v>2.6046855486173062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329.2192527870331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</v>
      </c>
      <c r="L37">
        <v>9.2182954335366993</v>
      </c>
      <c r="M37">
        <v>13.69</v>
      </c>
      <c r="N37">
        <v>35.349999999999994</v>
      </c>
      <c r="O37">
        <v>0</v>
      </c>
      <c r="P37">
        <v>41.29999999999999</v>
      </c>
      <c r="Q37">
        <v>3.37</v>
      </c>
      <c r="R37">
        <v>12.620000000000001</v>
      </c>
      <c r="S37">
        <v>0</v>
      </c>
      <c r="T37">
        <v>0</v>
      </c>
      <c r="U37">
        <v>61.94</v>
      </c>
      <c r="V37">
        <v>6.19</v>
      </c>
      <c r="W37">
        <v>13.37</v>
      </c>
      <c r="X37">
        <v>41.833067840117337</v>
      </c>
      <c r="Y37">
        <v>0</v>
      </c>
      <c r="Z37">
        <v>1.9421590909090909</v>
      </c>
      <c r="AA37">
        <v>0</v>
      </c>
      <c r="AB37">
        <v>0.59524381095273815</v>
      </c>
      <c r="AC37">
        <v>0</v>
      </c>
      <c r="AD37">
        <v>5.4244542013626038</v>
      </c>
      <c r="AE37">
        <v>14.711684330052993</v>
      </c>
      <c r="AF37">
        <v>2.6384381338742391</v>
      </c>
      <c r="AG37">
        <v>12.044968000000001</v>
      </c>
      <c r="AH37">
        <v>20.88390475184794</v>
      </c>
      <c r="AI37">
        <v>0</v>
      </c>
      <c r="AJ37">
        <v>0</v>
      </c>
      <c r="AK37">
        <v>15.332713947990545</v>
      </c>
      <c r="AL37">
        <v>0</v>
      </c>
      <c r="AM37">
        <v>0</v>
      </c>
      <c r="AN37">
        <v>0</v>
      </c>
      <c r="AO37">
        <v>2.8992600000000004</v>
      </c>
      <c r="AP37">
        <v>3.4330920000000007</v>
      </c>
      <c r="AQ37">
        <v>0</v>
      </c>
      <c r="AR37">
        <v>15.115714673913043</v>
      </c>
      <c r="AS37">
        <v>8.0073371989295286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344.41033341348668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</v>
      </c>
      <c r="L38">
        <v>9.2182954335366993</v>
      </c>
      <c r="M38">
        <v>13.69</v>
      </c>
      <c r="N38">
        <v>35.349999999999994</v>
      </c>
      <c r="O38">
        <v>0</v>
      </c>
      <c r="P38">
        <v>41.29999999999999</v>
      </c>
      <c r="Q38">
        <v>3.37</v>
      </c>
      <c r="R38">
        <v>12.620000000000001</v>
      </c>
      <c r="S38">
        <v>0</v>
      </c>
      <c r="T38">
        <v>0</v>
      </c>
      <c r="U38">
        <v>61.94</v>
      </c>
      <c r="V38">
        <v>6.19</v>
      </c>
      <c r="W38">
        <v>13.37</v>
      </c>
      <c r="X38">
        <v>41.833067840117337</v>
      </c>
      <c r="Y38">
        <v>0</v>
      </c>
      <c r="Z38">
        <v>1.9421590909090909</v>
      </c>
      <c r="AA38">
        <v>0</v>
      </c>
      <c r="AB38">
        <v>0.59524381095273815</v>
      </c>
      <c r="AC38">
        <v>0</v>
      </c>
      <c r="AD38">
        <v>5.4244542013626038</v>
      </c>
      <c r="AE38">
        <v>14.711684330052993</v>
      </c>
      <c r="AF38">
        <v>2.6384381338742391</v>
      </c>
      <c r="AG38">
        <v>12.044968000000001</v>
      </c>
      <c r="AH38">
        <v>20.88390475184794</v>
      </c>
      <c r="AI38">
        <v>0</v>
      </c>
      <c r="AJ38">
        <v>0</v>
      </c>
      <c r="AK38">
        <v>15.332713947990545</v>
      </c>
      <c r="AL38">
        <v>0</v>
      </c>
      <c r="AM38">
        <v>0</v>
      </c>
      <c r="AN38">
        <v>0</v>
      </c>
      <c r="AO38">
        <v>2.8992600000000004</v>
      </c>
      <c r="AP38">
        <v>3.4330920000000007</v>
      </c>
      <c r="AQ38">
        <v>0</v>
      </c>
      <c r="AR38">
        <v>15.115714673913043</v>
      </c>
      <c r="AS38">
        <v>8.0073371989295286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344.41033341348668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</v>
      </c>
      <c r="L39">
        <v>9.2182954335366993</v>
      </c>
      <c r="M39">
        <v>13.69</v>
      </c>
      <c r="N39">
        <v>35.349999999999994</v>
      </c>
      <c r="O39">
        <v>0</v>
      </c>
      <c r="P39">
        <v>41.29999999999999</v>
      </c>
      <c r="Q39">
        <v>3.37</v>
      </c>
      <c r="R39">
        <v>12.620000000000001</v>
      </c>
      <c r="S39">
        <v>0</v>
      </c>
      <c r="T39">
        <v>0</v>
      </c>
      <c r="U39">
        <v>61.94</v>
      </c>
      <c r="V39">
        <v>6.19</v>
      </c>
      <c r="W39">
        <v>13.37</v>
      </c>
      <c r="X39">
        <v>41.833067840117337</v>
      </c>
      <c r="Y39">
        <v>0</v>
      </c>
      <c r="Z39">
        <v>1.9421590909090909</v>
      </c>
      <c r="AA39">
        <v>0</v>
      </c>
      <c r="AB39">
        <v>0.59524381095273815</v>
      </c>
      <c r="AC39">
        <v>0</v>
      </c>
      <c r="AD39">
        <v>5.4244542013626038</v>
      </c>
      <c r="AE39">
        <v>14.711684330052993</v>
      </c>
      <c r="AF39">
        <v>2.6384381338742391</v>
      </c>
      <c r="AG39">
        <v>12.044968000000001</v>
      </c>
      <c r="AH39">
        <v>20.88390475184794</v>
      </c>
      <c r="AI39">
        <v>0</v>
      </c>
      <c r="AJ39">
        <v>0</v>
      </c>
      <c r="AK39">
        <v>15.332713947990545</v>
      </c>
      <c r="AL39">
        <v>0</v>
      </c>
      <c r="AM39">
        <v>0</v>
      </c>
      <c r="AN39">
        <v>0</v>
      </c>
      <c r="AO39">
        <v>2.8992600000000004</v>
      </c>
      <c r="AP39">
        <v>3.4330920000000007</v>
      </c>
      <c r="AQ39">
        <v>0</v>
      </c>
      <c r="AR39">
        <v>2.6292201086956521</v>
      </c>
      <c r="AS39">
        <v>8.0073371989295286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331.92383884826933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</v>
      </c>
      <c r="L40">
        <v>9.2182954335366993</v>
      </c>
      <c r="M40">
        <v>13.69</v>
      </c>
      <c r="N40">
        <v>35.349999999999994</v>
      </c>
      <c r="O40">
        <v>0</v>
      </c>
      <c r="P40">
        <v>41.29999999999999</v>
      </c>
      <c r="Q40">
        <v>3.37</v>
      </c>
      <c r="R40">
        <v>12.620000000000001</v>
      </c>
      <c r="S40">
        <v>0</v>
      </c>
      <c r="T40">
        <v>0</v>
      </c>
      <c r="U40">
        <v>61.94</v>
      </c>
      <c r="V40">
        <v>6.19</v>
      </c>
      <c r="W40">
        <v>13.37</v>
      </c>
      <c r="X40">
        <v>41.833067840117337</v>
      </c>
      <c r="Y40">
        <v>0</v>
      </c>
      <c r="Z40">
        <v>1.9421590909090909</v>
      </c>
      <c r="AA40">
        <v>0</v>
      </c>
      <c r="AB40">
        <v>0.59524381095273815</v>
      </c>
      <c r="AC40">
        <v>0</v>
      </c>
      <c r="AD40">
        <v>5.4244542013626038</v>
      </c>
      <c r="AE40">
        <v>14.711684330052993</v>
      </c>
      <c r="AF40">
        <v>2.6384381338742391</v>
      </c>
      <c r="AG40">
        <v>12.044968000000001</v>
      </c>
      <c r="AH40">
        <v>20.88390475184794</v>
      </c>
      <c r="AI40">
        <v>0</v>
      </c>
      <c r="AJ40">
        <v>0</v>
      </c>
      <c r="AK40">
        <v>15.332713947990545</v>
      </c>
      <c r="AL40">
        <v>0</v>
      </c>
      <c r="AM40">
        <v>0</v>
      </c>
      <c r="AN40">
        <v>0</v>
      </c>
      <c r="AO40">
        <v>2.8992600000000004</v>
      </c>
      <c r="AP40">
        <v>3.4330920000000007</v>
      </c>
      <c r="AQ40">
        <v>0</v>
      </c>
      <c r="AR40">
        <v>1.9726820652173913</v>
      </c>
      <c r="AS40">
        <v>8.0073371989295286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331.26730080479103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</v>
      </c>
      <c r="L41">
        <v>9.2182954335366993</v>
      </c>
      <c r="M41">
        <v>13.69</v>
      </c>
      <c r="N41">
        <v>35.349999999999994</v>
      </c>
      <c r="O41">
        <v>0</v>
      </c>
      <c r="P41">
        <v>41.29999999999999</v>
      </c>
      <c r="Q41">
        <v>3.37</v>
      </c>
      <c r="R41">
        <v>12.620000000000001</v>
      </c>
      <c r="S41">
        <v>0</v>
      </c>
      <c r="T41">
        <v>0</v>
      </c>
      <c r="U41">
        <v>61.94</v>
      </c>
      <c r="V41">
        <v>6.19</v>
      </c>
      <c r="W41">
        <v>13.37</v>
      </c>
      <c r="X41">
        <v>41.833067840117337</v>
      </c>
      <c r="Y41">
        <v>0</v>
      </c>
      <c r="Z41">
        <v>1.9421590909090909</v>
      </c>
      <c r="AA41">
        <v>0</v>
      </c>
      <c r="AB41">
        <v>0.59524381095273815</v>
      </c>
      <c r="AC41">
        <v>0</v>
      </c>
      <c r="AD41">
        <v>5.4244542013626038</v>
      </c>
      <c r="AE41">
        <v>14.711684330052993</v>
      </c>
      <c r="AF41">
        <v>2.6384381338742391</v>
      </c>
      <c r="AG41">
        <v>12.044968000000001</v>
      </c>
      <c r="AH41">
        <v>20.88390475184794</v>
      </c>
      <c r="AI41">
        <v>0</v>
      </c>
      <c r="AJ41">
        <v>0</v>
      </c>
      <c r="AK41">
        <v>15.332713947990545</v>
      </c>
      <c r="AL41">
        <v>0</v>
      </c>
      <c r="AM41">
        <v>0</v>
      </c>
      <c r="AN41">
        <v>0</v>
      </c>
      <c r="AO41">
        <v>2.7581320000000007</v>
      </c>
      <c r="AP41">
        <v>3.4330920000000007</v>
      </c>
      <c r="AQ41">
        <v>0</v>
      </c>
      <c r="AR41">
        <v>1.9726820652173913</v>
      </c>
      <c r="AS41">
        <v>8.0073371989295286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331.126172804791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</v>
      </c>
      <c r="L42">
        <v>9.2182954335366993</v>
      </c>
      <c r="M42">
        <v>13.69</v>
      </c>
      <c r="N42">
        <v>35.349999999999994</v>
      </c>
      <c r="O42">
        <v>0</v>
      </c>
      <c r="P42">
        <v>41.29999999999999</v>
      </c>
      <c r="Q42">
        <v>3.37</v>
      </c>
      <c r="R42">
        <v>12.620000000000001</v>
      </c>
      <c r="S42">
        <v>0</v>
      </c>
      <c r="T42">
        <v>0</v>
      </c>
      <c r="U42">
        <v>61.94</v>
      </c>
      <c r="V42">
        <v>6.19</v>
      </c>
      <c r="W42">
        <v>13.37</v>
      </c>
      <c r="X42">
        <v>41.833067840117337</v>
      </c>
      <c r="Y42">
        <v>0</v>
      </c>
      <c r="Z42">
        <v>1.9421590909090909</v>
      </c>
      <c r="AA42">
        <v>0</v>
      </c>
      <c r="AB42">
        <v>0.59524381095273815</v>
      </c>
      <c r="AC42">
        <v>0</v>
      </c>
      <c r="AD42">
        <v>5.4244542013626038</v>
      </c>
      <c r="AE42">
        <v>14.711684330052993</v>
      </c>
      <c r="AF42">
        <v>2.6384381338742391</v>
      </c>
      <c r="AG42">
        <v>12.044968000000001</v>
      </c>
      <c r="AH42">
        <v>13.922603167898629</v>
      </c>
      <c r="AI42">
        <v>0</v>
      </c>
      <c r="AJ42">
        <v>0</v>
      </c>
      <c r="AK42">
        <v>15.332713947990545</v>
      </c>
      <c r="AL42">
        <v>0</v>
      </c>
      <c r="AM42">
        <v>0</v>
      </c>
      <c r="AN42">
        <v>0</v>
      </c>
      <c r="AO42">
        <v>2.7581320000000007</v>
      </c>
      <c r="AP42">
        <v>3.4330920000000007</v>
      </c>
      <c r="AQ42">
        <v>0</v>
      </c>
      <c r="AR42">
        <v>1.9726820652173913</v>
      </c>
      <c r="AS42">
        <v>8.0073371989295286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324.16487122084169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2.58</v>
      </c>
      <c r="L43">
        <v>9.6999999999999993</v>
      </c>
      <c r="M43">
        <v>13.69</v>
      </c>
      <c r="N43">
        <v>35.349999999999994</v>
      </c>
      <c r="O43">
        <v>0</v>
      </c>
      <c r="P43">
        <v>41.29999999999999</v>
      </c>
      <c r="Q43">
        <v>3.37</v>
      </c>
      <c r="R43">
        <v>12.62</v>
      </c>
      <c r="S43">
        <v>0</v>
      </c>
      <c r="T43">
        <v>0</v>
      </c>
      <c r="U43">
        <v>61.94</v>
      </c>
      <c r="V43">
        <v>6.19</v>
      </c>
      <c r="W43">
        <v>13.37</v>
      </c>
      <c r="X43">
        <v>41.833067840117337</v>
      </c>
      <c r="Y43">
        <v>0</v>
      </c>
      <c r="Z43">
        <v>1.9421590909090909</v>
      </c>
      <c r="AA43">
        <v>0</v>
      </c>
      <c r="AB43">
        <v>0.59524381095273815</v>
      </c>
      <c r="AC43">
        <v>0</v>
      </c>
      <c r="AD43">
        <v>5.4244542013626038</v>
      </c>
      <c r="AE43">
        <v>14.711684330052993</v>
      </c>
      <c r="AF43">
        <v>2.6384381338742391</v>
      </c>
      <c r="AG43">
        <v>12.044968000000001</v>
      </c>
      <c r="AH43">
        <v>13.922603167898629</v>
      </c>
      <c r="AI43">
        <v>0</v>
      </c>
      <c r="AJ43">
        <v>0</v>
      </c>
      <c r="AK43">
        <v>15.332713947990545</v>
      </c>
      <c r="AL43">
        <v>0</v>
      </c>
      <c r="AM43">
        <v>0</v>
      </c>
      <c r="AN43">
        <v>0</v>
      </c>
      <c r="AO43">
        <v>2.7581320000000007</v>
      </c>
      <c r="AP43">
        <v>3.4330920000000007</v>
      </c>
      <c r="AQ43">
        <v>0</v>
      </c>
      <c r="AR43">
        <v>1.9726820652173913</v>
      </c>
      <c r="AS43">
        <v>3.2029348795718113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319.92217346794729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2.5000860792617843</v>
      </c>
      <c r="L44">
        <v>9.6999999999999993</v>
      </c>
      <c r="M44">
        <v>13.69</v>
      </c>
      <c r="N44">
        <v>35.349999999999994</v>
      </c>
      <c r="O44">
        <v>0</v>
      </c>
      <c r="P44">
        <v>41.29999999999999</v>
      </c>
      <c r="Q44">
        <v>3.37</v>
      </c>
      <c r="R44">
        <v>12.62</v>
      </c>
      <c r="S44">
        <v>0</v>
      </c>
      <c r="T44">
        <v>0</v>
      </c>
      <c r="U44">
        <v>61.94</v>
      </c>
      <c r="V44">
        <v>6.19</v>
      </c>
      <c r="W44">
        <v>13.37</v>
      </c>
      <c r="X44">
        <v>41.833067840117337</v>
      </c>
      <c r="Y44">
        <v>0</v>
      </c>
      <c r="Z44">
        <v>1.9421590909090909</v>
      </c>
      <c r="AA44">
        <v>0</v>
      </c>
      <c r="AB44">
        <v>0.59524381095273815</v>
      </c>
      <c r="AC44">
        <v>0</v>
      </c>
      <c r="AD44">
        <v>5.4244542013626038</v>
      </c>
      <c r="AE44">
        <v>14.711684330052993</v>
      </c>
      <c r="AF44">
        <v>2.6384381338742391</v>
      </c>
      <c r="AG44">
        <v>12.044968000000001</v>
      </c>
      <c r="AH44">
        <v>13.922603167898629</v>
      </c>
      <c r="AI44">
        <v>0</v>
      </c>
      <c r="AJ44">
        <v>0</v>
      </c>
      <c r="AK44">
        <v>15.332713947990545</v>
      </c>
      <c r="AL44">
        <v>0</v>
      </c>
      <c r="AM44">
        <v>0</v>
      </c>
      <c r="AN44">
        <v>0</v>
      </c>
      <c r="AO44">
        <v>2.7581320000000007</v>
      </c>
      <c r="AP44">
        <v>3.4330920000000007</v>
      </c>
      <c r="AQ44">
        <v>0</v>
      </c>
      <c r="AR44">
        <v>15.115714673913043</v>
      </c>
      <c r="AS44">
        <v>8.0073371989295286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337.78969447526242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2.5000860792617843</v>
      </c>
      <c r="L45">
        <v>9.7040284259059266</v>
      </c>
      <c r="M45">
        <v>13.69</v>
      </c>
      <c r="N45">
        <v>35.349999999999994</v>
      </c>
      <c r="O45">
        <v>0</v>
      </c>
      <c r="P45">
        <v>37.950000000000003</v>
      </c>
      <c r="Q45">
        <v>3.37</v>
      </c>
      <c r="R45">
        <v>12.62</v>
      </c>
      <c r="S45">
        <v>0</v>
      </c>
      <c r="T45">
        <v>0</v>
      </c>
      <c r="U45">
        <v>61.94</v>
      </c>
      <c r="V45">
        <v>6.19</v>
      </c>
      <c r="W45">
        <v>13.37</v>
      </c>
      <c r="X45">
        <v>41.833399154883793</v>
      </c>
      <c r="Y45">
        <v>0</v>
      </c>
      <c r="Z45">
        <v>1.9421590909090909</v>
      </c>
      <c r="AA45">
        <v>0</v>
      </c>
      <c r="AB45">
        <v>0.59524381095273815</v>
      </c>
      <c r="AC45">
        <v>0</v>
      </c>
      <c r="AD45">
        <v>5.4244542013626038</v>
      </c>
      <c r="AE45">
        <v>14.711684330052993</v>
      </c>
      <c r="AF45">
        <v>2.6384381338742391</v>
      </c>
      <c r="AG45">
        <v>12.044968000000001</v>
      </c>
      <c r="AH45">
        <v>13.922603167898629</v>
      </c>
      <c r="AI45">
        <v>0</v>
      </c>
      <c r="AJ45">
        <v>0</v>
      </c>
      <c r="AK45">
        <v>15.332713947990545</v>
      </c>
      <c r="AL45">
        <v>0</v>
      </c>
      <c r="AM45">
        <v>0</v>
      </c>
      <c r="AN45">
        <v>0</v>
      </c>
      <c r="AO45">
        <v>2.7581320000000007</v>
      </c>
      <c r="AP45">
        <v>3.4330920000000007</v>
      </c>
      <c r="AQ45">
        <v>0</v>
      </c>
      <c r="AR45">
        <v>15.115714673913043</v>
      </c>
      <c r="AS45">
        <v>8.0073371989295286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334.44405421593484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2.5000860792617843</v>
      </c>
      <c r="L46">
        <v>9.7040284259059266</v>
      </c>
      <c r="M46">
        <v>13.69</v>
      </c>
      <c r="N46">
        <v>35.349999999999994</v>
      </c>
      <c r="O46">
        <v>0</v>
      </c>
      <c r="P46">
        <v>37.950000000000003</v>
      </c>
      <c r="Q46">
        <v>3.37</v>
      </c>
      <c r="R46">
        <v>12.62</v>
      </c>
      <c r="S46">
        <v>0</v>
      </c>
      <c r="T46">
        <v>0</v>
      </c>
      <c r="U46">
        <v>61.94</v>
      </c>
      <c r="V46">
        <v>6.19</v>
      </c>
      <c r="W46">
        <v>13.37</v>
      </c>
      <c r="X46">
        <v>41.833399154883793</v>
      </c>
      <c r="Y46">
        <v>0</v>
      </c>
      <c r="Z46">
        <v>1.9421590909090909</v>
      </c>
      <c r="AA46">
        <v>0</v>
      </c>
      <c r="AB46">
        <v>0.59524381095273815</v>
      </c>
      <c r="AC46">
        <v>0</v>
      </c>
      <c r="AD46">
        <v>5.4244542013626038</v>
      </c>
      <c r="AE46">
        <v>14.711684330052993</v>
      </c>
      <c r="AF46">
        <v>2.6384381338742391</v>
      </c>
      <c r="AG46">
        <v>12.044968000000001</v>
      </c>
      <c r="AH46">
        <v>13.922603167898629</v>
      </c>
      <c r="AI46">
        <v>0</v>
      </c>
      <c r="AJ46">
        <v>0</v>
      </c>
      <c r="AK46">
        <v>15.332713947990545</v>
      </c>
      <c r="AL46">
        <v>0</v>
      </c>
      <c r="AM46">
        <v>0</v>
      </c>
      <c r="AN46">
        <v>0</v>
      </c>
      <c r="AO46">
        <v>2.7581320000000007</v>
      </c>
      <c r="AP46">
        <v>3.4330920000000007</v>
      </c>
      <c r="AQ46">
        <v>0</v>
      </c>
      <c r="AR46">
        <v>2.6292201086956521</v>
      </c>
      <c r="AS46">
        <v>2.6046855486173062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316.55490800040525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2.4799238936966796</v>
      </c>
      <c r="L47">
        <v>9.6999999999999975</v>
      </c>
      <c r="M47">
        <v>13.69</v>
      </c>
      <c r="N47">
        <v>35.349999999999994</v>
      </c>
      <c r="O47">
        <v>0</v>
      </c>
      <c r="P47">
        <v>37.950000000000003</v>
      </c>
      <c r="Q47">
        <v>3.37</v>
      </c>
      <c r="R47">
        <v>12.620000000000001</v>
      </c>
      <c r="S47">
        <v>0</v>
      </c>
      <c r="T47">
        <v>0</v>
      </c>
      <c r="U47">
        <v>56.921534025064005</v>
      </c>
      <c r="V47">
        <v>6.19</v>
      </c>
      <c r="W47">
        <v>13.37</v>
      </c>
      <c r="X47">
        <v>41.833067840117337</v>
      </c>
      <c r="Y47">
        <v>0</v>
      </c>
      <c r="Z47">
        <v>1.9421590909090909</v>
      </c>
      <c r="AA47">
        <v>0</v>
      </c>
      <c r="AB47">
        <v>0.59524381095273815</v>
      </c>
      <c r="AC47">
        <v>0</v>
      </c>
      <c r="AD47">
        <v>5.4244542013626038</v>
      </c>
      <c r="AE47">
        <v>14.711684330052993</v>
      </c>
      <c r="AF47">
        <v>2.6384381338742391</v>
      </c>
      <c r="AG47">
        <v>12.044968000000001</v>
      </c>
      <c r="AH47">
        <v>13.922603167898629</v>
      </c>
      <c r="AI47">
        <v>0</v>
      </c>
      <c r="AJ47">
        <v>0</v>
      </c>
      <c r="AK47">
        <v>15.332713947990545</v>
      </c>
      <c r="AL47">
        <v>0</v>
      </c>
      <c r="AM47">
        <v>0</v>
      </c>
      <c r="AN47">
        <v>0</v>
      </c>
      <c r="AO47">
        <v>2.7581320000000007</v>
      </c>
      <c r="AP47">
        <v>3.4330920000000007</v>
      </c>
      <c r="AQ47">
        <v>0</v>
      </c>
      <c r="AR47">
        <v>1.7088396739130436</v>
      </c>
      <c r="AS47">
        <v>2.6046855486173062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310.5915396644491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</v>
      </c>
      <c r="L48">
        <v>9.6999999999999975</v>
      </c>
      <c r="M48">
        <v>13.69</v>
      </c>
      <c r="N48">
        <v>35.349999999999994</v>
      </c>
      <c r="O48">
        <v>0</v>
      </c>
      <c r="P48">
        <v>37.950000000000003</v>
      </c>
      <c r="Q48">
        <v>3.37</v>
      </c>
      <c r="R48">
        <v>12.620000000000001</v>
      </c>
      <c r="S48">
        <v>0</v>
      </c>
      <c r="T48">
        <v>0</v>
      </c>
      <c r="U48">
        <v>56.921534025064005</v>
      </c>
      <c r="V48">
        <v>6.19</v>
      </c>
      <c r="W48">
        <v>13.37</v>
      </c>
      <c r="X48">
        <v>41.833067840117337</v>
      </c>
      <c r="Y48">
        <v>0</v>
      </c>
      <c r="Z48">
        <v>1.9421590909090909</v>
      </c>
      <c r="AA48">
        <v>0</v>
      </c>
      <c r="AB48">
        <v>0.59524381095273815</v>
      </c>
      <c r="AC48">
        <v>0</v>
      </c>
      <c r="AD48">
        <v>5.4244542013626038</v>
      </c>
      <c r="AE48">
        <v>14.711684330052993</v>
      </c>
      <c r="AF48">
        <v>2.6384381338742391</v>
      </c>
      <c r="AG48">
        <v>12.044968000000001</v>
      </c>
      <c r="AH48">
        <v>13.922603167898629</v>
      </c>
      <c r="AI48">
        <v>0</v>
      </c>
      <c r="AJ48">
        <v>0</v>
      </c>
      <c r="AK48">
        <v>15.332713947990545</v>
      </c>
      <c r="AL48">
        <v>0</v>
      </c>
      <c r="AM48">
        <v>0</v>
      </c>
      <c r="AN48">
        <v>0</v>
      </c>
      <c r="AO48">
        <v>2.7581320000000007</v>
      </c>
      <c r="AP48">
        <v>3.4330920000000007</v>
      </c>
      <c r="AQ48">
        <v>0</v>
      </c>
      <c r="AR48">
        <v>1.7088396739130436</v>
      </c>
      <c r="AS48">
        <v>2.6046855486173062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310.61161577075245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</v>
      </c>
      <c r="L49">
        <v>58.204504342900307</v>
      </c>
      <c r="M49">
        <v>13.69</v>
      </c>
      <c r="N49">
        <v>35.349999999999994</v>
      </c>
      <c r="O49">
        <v>0</v>
      </c>
      <c r="P49">
        <v>37.950000000000003</v>
      </c>
      <c r="Q49">
        <v>3.37</v>
      </c>
      <c r="R49">
        <v>12.620000000000001</v>
      </c>
      <c r="S49">
        <v>0</v>
      </c>
      <c r="T49">
        <v>0</v>
      </c>
      <c r="U49">
        <v>56.921534025064005</v>
      </c>
      <c r="V49">
        <v>6.19</v>
      </c>
      <c r="W49">
        <v>13.37</v>
      </c>
      <c r="X49">
        <v>41.833067840117337</v>
      </c>
      <c r="Y49">
        <v>0</v>
      </c>
      <c r="Z49">
        <v>0</v>
      </c>
      <c r="AA49">
        <v>0</v>
      </c>
      <c r="AB49">
        <v>0.59524381095273815</v>
      </c>
      <c r="AC49">
        <v>0</v>
      </c>
      <c r="AD49">
        <v>5.4244542013626038</v>
      </c>
      <c r="AE49">
        <v>14.711684330052993</v>
      </c>
      <c r="AF49">
        <v>2.6384381338742391</v>
      </c>
      <c r="AG49">
        <v>12.044968000000001</v>
      </c>
      <c r="AH49">
        <v>13.922603167898629</v>
      </c>
      <c r="AI49">
        <v>0</v>
      </c>
      <c r="AJ49">
        <v>0</v>
      </c>
      <c r="AK49">
        <v>15.332713947990545</v>
      </c>
      <c r="AL49">
        <v>0</v>
      </c>
      <c r="AM49">
        <v>0</v>
      </c>
      <c r="AN49">
        <v>0</v>
      </c>
      <c r="AO49">
        <v>3.0373200000000007</v>
      </c>
      <c r="AP49">
        <v>3.4330920000000007</v>
      </c>
      <c r="AQ49">
        <v>0</v>
      </c>
      <c r="AR49">
        <v>1.7088396739130436</v>
      </c>
      <c r="AS49">
        <v>2.6046855486173062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357.45314902274373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</v>
      </c>
      <c r="L50">
        <v>58.204504342900307</v>
      </c>
      <c r="M50">
        <v>13.69</v>
      </c>
      <c r="N50">
        <v>35.349999999999994</v>
      </c>
      <c r="O50">
        <v>0</v>
      </c>
      <c r="P50">
        <v>37.950000000000003</v>
      </c>
      <c r="Q50">
        <v>3.37</v>
      </c>
      <c r="R50">
        <v>12.620000000000001</v>
      </c>
      <c r="S50">
        <v>0</v>
      </c>
      <c r="T50">
        <v>0</v>
      </c>
      <c r="U50">
        <v>56.921534025064005</v>
      </c>
      <c r="V50">
        <v>6.19</v>
      </c>
      <c r="W50">
        <v>13.37</v>
      </c>
      <c r="X50">
        <v>41.833067840117337</v>
      </c>
      <c r="Y50">
        <v>0</v>
      </c>
      <c r="Z50">
        <v>0</v>
      </c>
      <c r="AA50">
        <v>0</v>
      </c>
      <c r="AB50">
        <v>0.59524381095273815</v>
      </c>
      <c r="AC50">
        <v>0</v>
      </c>
      <c r="AD50">
        <v>5.4244542013626038</v>
      </c>
      <c r="AE50">
        <v>14.711684330052993</v>
      </c>
      <c r="AF50">
        <v>2.6384381338742391</v>
      </c>
      <c r="AG50">
        <v>12.044968000000001</v>
      </c>
      <c r="AH50">
        <v>13.922603167898629</v>
      </c>
      <c r="AI50">
        <v>0</v>
      </c>
      <c r="AJ50">
        <v>0</v>
      </c>
      <c r="AK50">
        <v>15.332713947990545</v>
      </c>
      <c r="AL50">
        <v>0</v>
      </c>
      <c r="AM50">
        <v>0</v>
      </c>
      <c r="AN50">
        <v>0</v>
      </c>
      <c r="AO50">
        <v>3.0373200000000007</v>
      </c>
      <c r="AP50">
        <v>3.4330920000000007</v>
      </c>
      <c r="AQ50">
        <v>0</v>
      </c>
      <c r="AR50">
        <v>1.7088396739130436</v>
      </c>
      <c r="AS50">
        <v>2.6046855486173062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357.45314902274373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</v>
      </c>
      <c r="L51">
        <v>58.204504342900307</v>
      </c>
      <c r="M51">
        <v>13.69</v>
      </c>
      <c r="N51">
        <v>35.349999999999994</v>
      </c>
      <c r="O51">
        <v>0</v>
      </c>
      <c r="P51">
        <v>37.950000000000003</v>
      </c>
      <c r="Q51">
        <v>3.37</v>
      </c>
      <c r="R51">
        <v>12.620000000000001</v>
      </c>
      <c r="S51">
        <v>0</v>
      </c>
      <c r="T51">
        <v>0</v>
      </c>
      <c r="U51">
        <v>56.921534025064005</v>
      </c>
      <c r="V51">
        <v>6.19</v>
      </c>
      <c r="W51">
        <v>13.37</v>
      </c>
      <c r="X51">
        <v>41.833067840117337</v>
      </c>
      <c r="Y51">
        <v>0</v>
      </c>
      <c r="Z51">
        <v>0</v>
      </c>
      <c r="AA51">
        <v>0</v>
      </c>
      <c r="AB51">
        <v>0.59524381095273815</v>
      </c>
      <c r="AC51">
        <v>0</v>
      </c>
      <c r="AD51">
        <v>5.4244542013626038</v>
      </c>
      <c r="AE51">
        <v>14.711684330052993</v>
      </c>
      <c r="AF51">
        <v>2.6384381338742391</v>
      </c>
      <c r="AG51">
        <v>12.044968000000001</v>
      </c>
      <c r="AH51">
        <v>13.922603167898629</v>
      </c>
      <c r="AI51">
        <v>0</v>
      </c>
      <c r="AJ51">
        <v>0</v>
      </c>
      <c r="AK51">
        <v>15.332713947990545</v>
      </c>
      <c r="AL51">
        <v>0</v>
      </c>
      <c r="AM51">
        <v>0</v>
      </c>
      <c r="AN51">
        <v>0</v>
      </c>
      <c r="AO51">
        <v>3.0802720000000003</v>
      </c>
      <c r="AP51">
        <v>3.4330920000000007</v>
      </c>
      <c r="AQ51">
        <v>0</v>
      </c>
      <c r="AR51">
        <v>1.7088396739130436</v>
      </c>
      <c r="AS51">
        <v>2.6046855486173062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357.49610102274369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</v>
      </c>
      <c r="L52">
        <v>58.204504342900307</v>
      </c>
      <c r="M52">
        <v>13.69</v>
      </c>
      <c r="N52">
        <v>35.349999999999994</v>
      </c>
      <c r="O52">
        <v>0</v>
      </c>
      <c r="P52">
        <v>37.950000000000003</v>
      </c>
      <c r="Q52">
        <v>3.37</v>
      </c>
      <c r="R52">
        <v>12.620000000000001</v>
      </c>
      <c r="S52">
        <v>0</v>
      </c>
      <c r="T52">
        <v>0</v>
      </c>
      <c r="U52">
        <v>56.921534025064005</v>
      </c>
      <c r="V52">
        <v>6.19</v>
      </c>
      <c r="W52">
        <v>13.37</v>
      </c>
      <c r="X52">
        <v>41.833067840117337</v>
      </c>
      <c r="Y52">
        <v>0</v>
      </c>
      <c r="Z52">
        <v>0</v>
      </c>
      <c r="AA52">
        <v>0</v>
      </c>
      <c r="AB52">
        <v>0.59524381095273815</v>
      </c>
      <c r="AC52">
        <v>0</v>
      </c>
      <c r="AD52">
        <v>5.4244542013626038</v>
      </c>
      <c r="AE52">
        <v>14.711684330052993</v>
      </c>
      <c r="AF52">
        <v>2.6384381338742391</v>
      </c>
      <c r="AG52">
        <v>12.044968000000001</v>
      </c>
      <c r="AH52">
        <v>13.922603167898629</v>
      </c>
      <c r="AI52">
        <v>0</v>
      </c>
      <c r="AJ52">
        <v>0</v>
      </c>
      <c r="AK52">
        <v>15.332713947990545</v>
      </c>
      <c r="AL52">
        <v>0</v>
      </c>
      <c r="AM52">
        <v>0</v>
      </c>
      <c r="AN52">
        <v>0</v>
      </c>
      <c r="AO52">
        <v>3.0802720000000003</v>
      </c>
      <c r="AP52">
        <v>3.4330920000000007</v>
      </c>
      <c r="AQ52">
        <v>0</v>
      </c>
      <c r="AR52">
        <v>1.7088396739130436</v>
      </c>
      <c r="AS52">
        <v>2.6046855486173062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357.49610102274369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</v>
      </c>
      <c r="L53">
        <v>58.204504342900307</v>
      </c>
      <c r="M53">
        <v>13.69</v>
      </c>
      <c r="N53">
        <v>35.349999999999994</v>
      </c>
      <c r="O53">
        <v>0</v>
      </c>
      <c r="P53">
        <v>37.950000000000003</v>
      </c>
      <c r="Q53">
        <v>3.37</v>
      </c>
      <c r="R53">
        <v>12.620000000000001</v>
      </c>
      <c r="S53">
        <v>0</v>
      </c>
      <c r="T53">
        <v>0</v>
      </c>
      <c r="U53">
        <v>56.921534025064005</v>
      </c>
      <c r="V53">
        <v>6.19</v>
      </c>
      <c r="W53">
        <v>13.37</v>
      </c>
      <c r="X53">
        <v>41.833067840117337</v>
      </c>
      <c r="Y53">
        <v>0</v>
      </c>
      <c r="Z53">
        <v>0</v>
      </c>
      <c r="AA53">
        <v>0</v>
      </c>
      <c r="AB53">
        <v>0.59524381095273815</v>
      </c>
      <c r="AC53">
        <v>0</v>
      </c>
      <c r="AD53">
        <v>5.4244542013626038</v>
      </c>
      <c r="AE53">
        <v>14.711684330052993</v>
      </c>
      <c r="AF53">
        <v>2.6384381338742391</v>
      </c>
      <c r="AG53">
        <v>12.044968000000001</v>
      </c>
      <c r="AH53">
        <v>13.922603167898629</v>
      </c>
      <c r="AI53">
        <v>0</v>
      </c>
      <c r="AJ53">
        <v>0</v>
      </c>
      <c r="AK53">
        <v>15.332713947990545</v>
      </c>
      <c r="AL53">
        <v>0</v>
      </c>
      <c r="AM53">
        <v>0</v>
      </c>
      <c r="AN53">
        <v>0</v>
      </c>
      <c r="AO53">
        <v>3.0802720000000003</v>
      </c>
      <c r="AP53">
        <v>3.4330920000000007</v>
      </c>
      <c r="AQ53">
        <v>0</v>
      </c>
      <c r="AR53">
        <v>1.7088396739130436</v>
      </c>
      <c r="AS53">
        <v>2.6046855486173062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357.49610102274369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</v>
      </c>
      <c r="L54">
        <v>58.204504342900307</v>
      </c>
      <c r="M54">
        <v>13.69</v>
      </c>
      <c r="N54">
        <v>35.349999999999994</v>
      </c>
      <c r="O54">
        <v>0</v>
      </c>
      <c r="P54">
        <v>37.950000000000003</v>
      </c>
      <c r="Q54">
        <v>3.37</v>
      </c>
      <c r="R54">
        <v>12.620000000000001</v>
      </c>
      <c r="S54">
        <v>0</v>
      </c>
      <c r="T54">
        <v>0</v>
      </c>
      <c r="U54">
        <v>56.921534025064005</v>
      </c>
      <c r="V54">
        <v>6.19</v>
      </c>
      <c r="W54">
        <v>13.37</v>
      </c>
      <c r="X54">
        <v>41.833067840117337</v>
      </c>
      <c r="Y54">
        <v>0</v>
      </c>
      <c r="Z54">
        <v>0</v>
      </c>
      <c r="AA54">
        <v>0</v>
      </c>
      <c r="AB54">
        <v>0.59524381095273815</v>
      </c>
      <c r="AC54">
        <v>0</v>
      </c>
      <c r="AD54">
        <v>5.4244542013626038</v>
      </c>
      <c r="AE54">
        <v>14.711684330052993</v>
      </c>
      <c r="AF54">
        <v>2.6384381338742391</v>
      </c>
      <c r="AG54">
        <v>12.044968000000001</v>
      </c>
      <c r="AH54">
        <v>13.922603167898629</v>
      </c>
      <c r="AI54">
        <v>0</v>
      </c>
      <c r="AJ54">
        <v>0</v>
      </c>
      <c r="AK54">
        <v>15.332713947990545</v>
      </c>
      <c r="AL54">
        <v>0</v>
      </c>
      <c r="AM54">
        <v>0</v>
      </c>
      <c r="AN54">
        <v>0</v>
      </c>
      <c r="AO54">
        <v>3.0802720000000003</v>
      </c>
      <c r="AP54">
        <v>3.4330920000000007</v>
      </c>
      <c r="AQ54">
        <v>0</v>
      </c>
      <c r="AR54">
        <v>1.7088396739130436</v>
      </c>
      <c r="AS54">
        <v>2.6046855486173062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357.49610102274369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</v>
      </c>
      <c r="L55">
        <v>58.204504342900307</v>
      </c>
      <c r="M55">
        <v>13.69</v>
      </c>
      <c r="N55">
        <v>35.349999999999994</v>
      </c>
      <c r="O55">
        <v>0</v>
      </c>
      <c r="P55">
        <v>37.950000000000003</v>
      </c>
      <c r="Q55">
        <v>3.37</v>
      </c>
      <c r="R55">
        <v>12.620000000000001</v>
      </c>
      <c r="S55">
        <v>0</v>
      </c>
      <c r="T55">
        <v>0</v>
      </c>
      <c r="U55">
        <v>56.921534025064005</v>
      </c>
      <c r="V55">
        <v>6.19</v>
      </c>
      <c r="W55">
        <v>13.37</v>
      </c>
      <c r="X55">
        <v>41.833067840117337</v>
      </c>
      <c r="Y55">
        <v>0</v>
      </c>
      <c r="Z55">
        <v>0</v>
      </c>
      <c r="AA55">
        <v>0</v>
      </c>
      <c r="AB55">
        <v>0.59524381095273815</v>
      </c>
      <c r="AC55">
        <v>0</v>
      </c>
      <c r="AD55">
        <v>5.4244542013626038</v>
      </c>
      <c r="AE55">
        <v>14.711684330052993</v>
      </c>
      <c r="AF55">
        <v>2.6384381338742391</v>
      </c>
      <c r="AG55">
        <v>12.044968000000001</v>
      </c>
      <c r="AH55">
        <v>13.922603167898629</v>
      </c>
      <c r="AI55">
        <v>0</v>
      </c>
      <c r="AJ55">
        <v>0</v>
      </c>
      <c r="AK55">
        <v>15.332713947990545</v>
      </c>
      <c r="AL55">
        <v>0</v>
      </c>
      <c r="AM55">
        <v>0</v>
      </c>
      <c r="AN55">
        <v>0</v>
      </c>
      <c r="AO55">
        <v>3.0802720000000003</v>
      </c>
      <c r="AP55">
        <v>3.4330920000000007</v>
      </c>
      <c r="AQ55">
        <v>0</v>
      </c>
      <c r="AR55">
        <v>2.267203804347826</v>
      </c>
      <c r="AS55">
        <v>2.6046855486173062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358.05446515317851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</v>
      </c>
      <c r="L56">
        <v>58.204504342900307</v>
      </c>
      <c r="M56">
        <v>13.69</v>
      </c>
      <c r="N56">
        <v>35.349999999999994</v>
      </c>
      <c r="O56">
        <v>0</v>
      </c>
      <c r="P56">
        <v>37.950000000000003</v>
      </c>
      <c r="Q56">
        <v>3.37</v>
      </c>
      <c r="R56">
        <v>12.620000000000001</v>
      </c>
      <c r="S56">
        <v>0</v>
      </c>
      <c r="T56">
        <v>0</v>
      </c>
      <c r="U56">
        <v>56.921534025064005</v>
      </c>
      <c r="V56">
        <v>6.19</v>
      </c>
      <c r="W56">
        <v>13.37</v>
      </c>
      <c r="X56">
        <v>41.833067840117337</v>
      </c>
      <c r="Y56">
        <v>0</v>
      </c>
      <c r="Z56">
        <v>0</v>
      </c>
      <c r="AA56">
        <v>0</v>
      </c>
      <c r="AB56">
        <v>0.59524381095273815</v>
      </c>
      <c r="AC56">
        <v>0</v>
      </c>
      <c r="AD56">
        <v>5.4244542013626038</v>
      </c>
      <c r="AE56">
        <v>14.711684330052993</v>
      </c>
      <c r="AF56">
        <v>2.6384381338742391</v>
      </c>
      <c r="AG56">
        <v>12.044968000000001</v>
      </c>
      <c r="AH56">
        <v>13.922603167898629</v>
      </c>
      <c r="AI56">
        <v>0</v>
      </c>
      <c r="AJ56">
        <v>0</v>
      </c>
      <c r="AK56">
        <v>15.332713947990545</v>
      </c>
      <c r="AL56">
        <v>0</v>
      </c>
      <c r="AM56">
        <v>0</v>
      </c>
      <c r="AN56">
        <v>0</v>
      </c>
      <c r="AO56">
        <v>3.0802720000000003</v>
      </c>
      <c r="AP56">
        <v>3.4330920000000007</v>
      </c>
      <c r="AQ56">
        <v>0</v>
      </c>
      <c r="AR56">
        <v>2.267203804347826</v>
      </c>
      <c r="AS56">
        <v>2.6046855486173062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358.05446515317851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</v>
      </c>
      <c r="L57">
        <v>58.204504342900307</v>
      </c>
      <c r="M57">
        <v>13.69</v>
      </c>
      <c r="N57">
        <v>35.349999999999994</v>
      </c>
      <c r="O57">
        <v>0</v>
      </c>
      <c r="P57">
        <v>37.950000000000003</v>
      </c>
      <c r="Q57">
        <v>3.37</v>
      </c>
      <c r="R57">
        <v>12.620000000000001</v>
      </c>
      <c r="S57">
        <v>0</v>
      </c>
      <c r="T57">
        <v>0</v>
      </c>
      <c r="U57">
        <v>56.921534025064005</v>
      </c>
      <c r="V57">
        <v>6.19</v>
      </c>
      <c r="W57">
        <v>13.37</v>
      </c>
      <c r="X57">
        <v>41.833067840117337</v>
      </c>
      <c r="Y57">
        <v>0</v>
      </c>
      <c r="Z57">
        <v>0</v>
      </c>
      <c r="AA57">
        <v>0</v>
      </c>
      <c r="AB57">
        <v>0.59524381095273815</v>
      </c>
      <c r="AC57">
        <v>0</v>
      </c>
      <c r="AD57">
        <v>5.4244542013626038</v>
      </c>
      <c r="AE57">
        <v>14.711684330052993</v>
      </c>
      <c r="AF57">
        <v>2.6384381338742391</v>
      </c>
      <c r="AG57">
        <v>12.044968000000001</v>
      </c>
      <c r="AH57">
        <v>13.922603167898629</v>
      </c>
      <c r="AI57">
        <v>0</v>
      </c>
      <c r="AJ57">
        <v>0</v>
      </c>
      <c r="AK57">
        <v>15.332713947990545</v>
      </c>
      <c r="AL57">
        <v>0</v>
      </c>
      <c r="AM57">
        <v>0</v>
      </c>
      <c r="AN57">
        <v>0</v>
      </c>
      <c r="AO57">
        <v>2.9913000000000007</v>
      </c>
      <c r="AP57">
        <v>3.4330920000000007</v>
      </c>
      <c r="AQ57">
        <v>0</v>
      </c>
      <c r="AR57">
        <v>2.267203804347826</v>
      </c>
      <c r="AS57">
        <v>2.6046855486173062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357.96549315317856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</v>
      </c>
      <c r="L58">
        <v>58.204504342900307</v>
      </c>
      <c r="M58">
        <v>13.69</v>
      </c>
      <c r="N58">
        <v>35.349999999999994</v>
      </c>
      <c r="O58">
        <v>0</v>
      </c>
      <c r="P58">
        <v>37.950000000000003</v>
      </c>
      <c r="Q58">
        <v>3.37</v>
      </c>
      <c r="R58">
        <v>12.620000000000001</v>
      </c>
      <c r="S58">
        <v>0</v>
      </c>
      <c r="T58">
        <v>0</v>
      </c>
      <c r="U58">
        <v>56.921534025064005</v>
      </c>
      <c r="V58">
        <v>6.19</v>
      </c>
      <c r="W58">
        <v>13.37</v>
      </c>
      <c r="X58">
        <v>41.833067840117337</v>
      </c>
      <c r="Y58">
        <v>0</v>
      </c>
      <c r="Z58">
        <v>0</v>
      </c>
      <c r="AA58">
        <v>0</v>
      </c>
      <c r="AB58">
        <v>0.59524381095273815</v>
      </c>
      <c r="AC58">
        <v>0</v>
      </c>
      <c r="AD58">
        <v>5.4244542013626038</v>
      </c>
      <c r="AE58">
        <v>14.711684330052993</v>
      </c>
      <c r="AF58">
        <v>2.6384381338742391</v>
      </c>
      <c r="AG58">
        <v>12.044968000000001</v>
      </c>
      <c r="AH58">
        <v>13.922603167898629</v>
      </c>
      <c r="AI58">
        <v>0</v>
      </c>
      <c r="AJ58">
        <v>0</v>
      </c>
      <c r="AK58">
        <v>15.332713947990545</v>
      </c>
      <c r="AL58">
        <v>0</v>
      </c>
      <c r="AM58">
        <v>0</v>
      </c>
      <c r="AN58">
        <v>0</v>
      </c>
      <c r="AO58">
        <v>2.9913000000000007</v>
      </c>
      <c r="AP58">
        <v>3.4330920000000007</v>
      </c>
      <c r="AQ58">
        <v>0</v>
      </c>
      <c r="AR58">
        <v>2.267203804347826</v>
      </c>
      <c r="AS58">
        <v>2.6046855486173062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357.96549315317856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2.5000000000000004</v>
      </c>
      <c r="L59">
        <v>58.204504342900307</v>
      </c>
      <c r="M59">
        <v>13.69</v>
      </c>
      <c r="N59">
        <v>35.349999999999994</v>
      </c>
      <c r="O59">
        <v>0</v>
      </c>
      <c r="P59">
        <v>37.950000000000003</v>
      </c>
      <c r="Q59">
        <v>3.37</v>
      </c>
      <c r="R59">
        <v>12.620000000000001</v>
      </c>
      <c r="S59">
        <v>0</v>
      </c>
      <c r="T59">
        <v>0</v>
      </c>
      <c r="U59">
        <v>62.348388847257041</v>
      </c>
      <c r="V59">
        <v>6.19</v>
      </c>
      <c r="W59">
        <v>13.37</v>
      </c>
      <c r="X59">
        <v>41.833067840117337</v>
      </c>
      <c r="Y59">
        <v>0</v>
      </c>
      <c r="Z59">
        <v>0</v>
      </c>
      <c r="AA59">
        <v>0</v>
      </c>
      <c r="AB59">
        <v>0.59524381095273815</v>
      </c>
      <c r="AC59">
        <v>0</v>
      </c>
      <c r="AD59">
        <v>2.7122271006813019</v>
      </c>
      <c r="AE59">
        <v>14.711684330052993</v>
      </c>
      <c r="AF59">
        <v>2.6384381338742391</v>
      </c>
      <c r="AG59">
        <v>12.044968000000001</v>
      </c>
      <c r="AH59">
        <v>13.922603167898629</v>
      </c>
      <c r="AI59">
        <v>0</v>
      </c>
      <c r="AJ59">
        <v>0</v>
      </c>
      <c r="AK59">
        <v>15.332713947990545</v>
      </c>
      <c r="AL59">
        <v>0</v>
      </c>
      <c r="AM59">
        <v>0</v>
      </c>
      <c r="AN59">
        <v>0</v>
      </c>
      <c r="AO59">
        <v>2.9913000000000007</v>
      </c>
      <c r="AP59">
        <v>3.4330920000000007</v>
      </c>
      <c r="AQ59">
        <v>0</v>
      </c>
      <c r="AR59">
        <v>2.267203804347826</v>
      </c>
      <c r="AS59">
        <v>2.6046855486173062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360.68012087469026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</v>
      </c>
      <c r="L60">
        <v>58.204504342900307</v>
      </c>
      <c r="M60">
        <v>13.69</v>
      </c>
      <c r="N60">
        <v>35.349999999999994</v>
      </c>
      <c r="O60">
        <v>0</v>
      </c>
      <c r="P60">
        <v>37.950000000000003</v>
      </c>
      <c r="Q60">
        <v>3.37</v>
      </c>
      <c r="R60">
        <v>12.620000000000001</v>
      </c>
      <c r="S60">
        <v>0</v>
      </c>
      <c r="T60">
        <v>0</v>
      </c>
      <c r="U60">
        <v>63.849999999999994</v>
      </c>
      <c r="V60">
        <v>6.19</v>
      </c>
      <c r="W60">
        <v>13.37</v>
      </c>
      <c r="X60">
        <v>41.833067840117337</v>
      </c>
      <c r="Y60">
        <v>0</v>
      </c>
      <c r="Z60">
        <v>0</v>
      </c>
      <c r="AA60">
        <v>0</v>
      </c>
      <c r="AB60">
        <v>0.59524381095273815</v>
      </c>
      <c r="AC60">
        <v>0</v>
      </c>
      <c r="AD60">
        <v>2.7122271006813019</v>
      </c>
      <c r="AE60">
        <v>14.711684330052993</v>
      </c>
      <c r="AF60">
        <v>2.6384381338742391</v>
      </c>
      <c r="AG60">
        <v>12.044968000000001</v>
      </c>
      <c r="AH60">
        <v>13.922603167898629</v>
      </c>
      <c r="AI60">
        <v>0</v>
      </c>
      <c r="AJ60">
        <v>0</v>
      </c>
      <c r="AK60">
        <v>15.332713947990545</v>
      </c>
      <c r="AL60">
        <v>0</v>
      </c>
      <c r="AM60">
        <v>0</v>
      </c>
      <c r="AN60">
        <v>0</v>
      </c>
      <c r="AO60">
        <v>2.9913000000000007</v>
      </c>
      <c r="AP60">
        <v>3.4330920000000007</v>
      </c>
      <c r="AQ60">
        <v>0</v>
      </c>
      <c r="AR60">
        <v>2.267203804347826</v>
      </c>
      <c r="AS60">
        <v>2.6046855486173062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362.18173202743321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2.5001053385581256</v>
      </c>
      <c r="L61">
        <v>58.204504342900307</v>
      </c>
      <c r="M61">
        <v>13.69</v>
      </c>
      <c r="N61">
        <v>35.349999999999994</v>
      </c>
      <c r="O61">
        <v>0</v>
      </c>
      <c r="P61">
        <v>37.950000000000003</v>
      </c>
      <c r="Q61">
        <v>3.37</v>
      </c>
      <c r="R61">
        <v>12.620000000000001</v>
      </c>
      <c r="S61">
        <v>0</v>
      </c>
      <c r="T61">
        <v>0</v>
      </c>
      <c r="U61">
        <v>63.85</v>
      </c>
      <c r="V61">
        <v>6.19</v>
      </c>
      <c r="W61">
        <v>13.37</v>
      </c>
      <c r="X61">
        <v>41.833067840117337</v>
      </c>
      <c r="Y61">
        <v>0</v>
      </c>
      <c r="Z61">
        <v>0</v>
      </c>
      <c r="AA61">
        <v>0</v>
      </c>
      <c r="AB61">
        <v>0.59524381095273815</v>
      </c>
      <c r="AC61">
        <v>0</v>
      </c>
      <c r="AD61">
        <v>2.7122271006813019</v>
      </c>
      <c r="AE61">
        <v>14.711684330052993</v>
      </c>
      <c r="AF61">
        <v>2.6384381338742391</v>
      </c>
      <c r="AG61">
        <v>12.044968000000001</v>
      </c>
      <c r="AH61">
        <v>13.922603167898629</v>
      </c>
      <c r="AI61">
        <v>0</v>
      </c>
      <c r="AJ61">
        <v>0</v>
      </c>
      <c r="AK61">
        <v>15.332713947990545</v>
      </c>
      <c r="AL61">
        <v>0</v>
      </c>
      <c r="AM61">
        <v>0</v>
      </c>
      <c r="AN61">
        <v>0</v>
      </c>
      <c r="AO61">
        <v>2.9452800000000008</v>
      </c>
      <c r="AP61">
        <v>3.4330920000000007</v>
      </c>
      <c r="AQ61">
        <v>0</v>
      </c>
      <c r="AR61">
        <v>2.267203804347826</v>
      </c>
      <c r="AS61">
        <v>2.6046855486173062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362.13581736599133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2.5001053385581256</v>
      </c>
      <c r="L62">
        <v>58.204504342900307</v>
      </c>
      <c r="M62">
        <v>13.69</v>
      </c>
      <c r="N62">
        <v>35.349999999999994</v>
      </c>
      <c r="O62">
        <v>0</v>
      </c>
      <c r="P62">
        <v>37.950000000000003</v>
      </c>
      <c r="Q62">
        <v>3.37</v>
      </c>
      <c r="R62">
        <v>12.620000000000001</v>
      </c>
      <c r="S62">
        <v>0</v>
      </c>
      <c r="T62">
        <v>0</v>
      </c>
      <c r="U62">
        <v>63.85</v>
      </c>
      <c r="V62">
        <v>6.19</v>
      </c>
      <c r="W62">
        <v>13.37</v>
      </c>
      <c r="X62">
        <v>41.833067840117337</v>
      </c>
      <c r="Y62">
        <v>0</v>
      </c>
      <c r="Z62">
        <v>0</v>
      </c>
      <c r="AA62">
        <v>0</v>
      </c>
      <c r="AB62">
        <v>0.59524381095273815</v>
      </c>
      <c r="AC62">
        <v>0</v>
      </c>
      <c r="AD62">
        <v>2.7122271006813019</v>
      </c>
      <c r="AE62">
        <v>14.711684330052993</v>
      </c>
      <c r="AF62">
        <v>2.6384381338742391</v>
      </c>
      <c r="AG62">
        <v>12.044968000000001</v>
      </c>
      <c r="AH62">
        <v>13.922603167898629</v>
      </c>
      <c r="AI62">
        <v>0</v>
      </c>
      <c r="AJ62">
        <v>0</v>
      </c>
      <c r="AK62">
        <v>15.332713947990545</v>
      </c>
      <c r="AL62">
        <v>0</v>
      </c>
      <c r="AM62">
        <v>0</v>
      </c>
      <c r="AN62">
        <v>0</v>
      </c>
      <c r="AO62">
        <v>2.9452800000000008</v>
      </c>
      <c r="AP62">
        <v>3.4330920000000007</v>
      </c>
      <c r="AQ62">
        <v>4.4428317460317457</v>
      </c>
      <c r="AR62">
        <v>2.267203804347826</v>
      </c>
      <c r="AS62">
        <v>2.6046855486173062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366.57864911202307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2.5001053385581256</v>
      </c>
      <c r="L63">
        <v>106.71</v>
      </c>
      <c r="M63">
        <v>13.69</v>
      </c>
      <c r="N63">
        <v>35.349999999999994</v>
      </c>
      <c r="O63">
        <v>0</v>
      </c>
      <c r="P63">
        <v>37.950000000000003</v>
      </c>
      <c r="Q63">
        <v>3.37</v>
      </c>
      <c r="R63">
        <v>12.620000000000001</v>
      </c>
      <c r="S63">
        <v>0</v>
      </c>
      <c r="T63">
        <v>0</v>
      </c>
      <c r="U63">
        <v>63.85</v>
      </c>
      <c r="V63">
        <v>6.19</v>
      </c>
      <c r="W63">
        <v>13.37</v>
      </c>
      <c r="X63">
        <v>41.833067840117337</v>
      </c>
      <c r="Y63">
        <v>0</v>
      </c>
      <c r="Z63">
        <v>0</v>
      </c>
      <c r="AA63">
        <v>0</v>
      </c>
      <c r="AB63">
        <v>0.59524381095273815</v>
      </c>
      <c r="AC63">
        <v>0</v>
      </c>
      <c r="AD63">
        <v>2.7122271006813019</v>
      </c>
      <c r="AE63">
        <v>14.711684330052993</v>
      </c>
      <c r="AF63">
        <v>2.6384381338742391</v>
      </c>
      <c r="AG63">
        <v>12.044968000000001</v>
      </c>
      <c r="AH63">
        <v>13.922603167898629</v>
      </c>
      <c r="AI63">
        <v>0</v>
      </c>
      <c r="AJ63">
        <v>0</v>
      </c>
      <c r="AK63">
        <v>15.332713947990545</v>
      </c>
      <c r="AL63">
        <v>0</v>
      </c>
      <c r="AM63">
        <v>0</v>
      </c>
      <c r="AN63">
        <v>0</v>
      </c>
      <c r="AO63">
        <v>2.9452800000000008</v>
      </c>
      <c r="AP63">
        <v>3.4330920000000007</v>
      </c>
      <c r="AQ63">
        <v>4.4428317460317457</v>
      </c>
      <c r="AR63">
        <v>2.267203804347826</v>
      </c>
      <c r="AS63">
        <v>2.6046855486173062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415.08414476912276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2.5001053385581256</v>
      </c>
      <c r="L64">
        <v>130.95999999999998</v>
      </c>
      <c r="M64">
        <v>13.69</v>
      </c>
      <c r="N64">
        <v>35.349999999999994</v>
      </c>
      <c r="O64">
        <v>0</v>
      </c>
      <c r="P64">
        <v>37.950000000000003</v>
      </c>
      <c r="Q64">
        <v>3.37</v>
      </c>
      <c r="R64">
        <v>12.620000000000001</v>
      </c>
      <c r="S64">
        <v>0</v>
      </c>
      <c r="T64">
        <v>0</v>
      </c>
      <c r="U64">
        <v>63.85</v>
      </c>
      <c r="V64">
        <v>6.19</v>
      </c>
      <c r="W64">
        <v>13.37</v>
      </c>
      <c r="X64">
        <v>41.833067840117337</v>
      </c>
      <c r="Y64">
        <v>0</v>
      </c>
      <c r="Z64">
        <v>0</v>
      </c>
      <c r="AA64">
        <v>0</v>
      </c>
      <c r="AB64">
        <v>0.59524381095273815</v>
      </c>
      <c r="AC64">
        <v>0</v>
      </c>
      <c r="AD64">
        <v>2.7122271006813019</v>
      </c>
      <c r="AE64">
        <v>14.711684330052993</v>
      </c>
      <c r="AF64">
        <v>2.6384381338742391</v>
      </c>
      <c r="AG64">
        <v>12.044968000000001</v>
      </c>
      <c r="AH64">
        <v>13.922603167898629</v>
      </c>
      <c r="AI64">
        <v>0</v>
      </c>
      <c r="AJ64">
        <v>0</v>
      </c>
      <c r="AK64">
        <v>15.332713947990545</v>
      </c>
      <c r="AL64">
        <v>0</v>
      </c>
      <c r="AM64">
        <v>0</v>
      </c>
      <c r="AN64">
        <v>0</v>
      </c>
      <c r="AO64">
        <v>2.9452800000000008</v>
      </c>
      <c r="AP64">
        <v>3.4330920000000007</v>
      </c>
      <c r="AQ64">
        <v>4.4428317460317457</v>
      </c>
      <c r="AR64">
        <v>2.267203804347826</v>
      </c>
      <c r="AS64">
        <v>2.6046855486173062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439.33414476912276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2.5001053385581256</v>
      </c>
      <c r="L65">
        <v>181.43208204233036</v>
      </c>
      <c r="M65">
        <v>13.69</v>
      </c>
      <c r="N65">
        <v>35.349999999999994</v>
      </c>
      <c r="O65">
        <v>0</v>
      </c>
      <c r="P65">
        <v>37.950000000000003</v>
      </c>
      <c r="Q65">
        <v>3.37</v>
      </c>
      <c r="R65">
        <v>12.620000000000001</v>
      </c>
      <c r="S65">
        <v>0</v>
      </c>
      <c r="T65">
        <v>0</v>
      </c>
      <c r="U65">
        <v>63.85</v>
      </c>
      <c r="V65">
        <v>6.19</v>
      </c>
      <c r="W65">
        <v>13.37</v>
      </c>
      <c r="X65">
        <v>41.833067840117337</v>
      </c>
      <c r="Y65">
        <v>0</v>
      </c>
      <c r="Z65">
        <v>0</v>
      </c>
      <c r="AA65">
        <v>0</v>
      </c>
      <c r="AB65">
        <v>0.59524381095273815</v>
      </c>
      <c r="AC65">
        <v>0</v>
      </c>
      <c r="AD65">
        <v>2.7122271006813019</v>
      </c>
      <c r="AE65">
        <v>14.711684330052993</v>
      </c>
      <c r="AF65">
        <v>2.6384381338742391</v>
      </c>
      <c r="AG65">
        <v>12.044968000000001</v>
      </c>
      <c r="AH65">
        <v>13.922603167898629</v>
      </c>
      <c r="AI65">
        <v>0</v>
      </c>
      <c r="AJ65">
        <v>0</v>
      </c>
      <c r="AK65">
        <v>15.332713947990545</v>
      </c>
      <c r="AL65">
        <v>0</v>
      </c>
      <c r="AM65">
        <v>0</v>
      </c>
      <c r="AN65">
        <v>0</v>
      </c>
      <c r="AO65">
        <v>3.0281160000000007</v>
      </c>
      <c r="AP65">
        <v>3.4330920000000007</v>
      </c>
      <c r="AQ65">
        <v>4.4428317460317457</v>
      </c>
      <c r="AR65">
        <v>2.267203804347826</v>
      </c>
      <c r="AS65">
        <v>2.6046855486173062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489.88906281145313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2.5001053385581256</v>
      </c>
      <c r="L66">
        <v>181.43208204233036</v>
      </c>
      <c r="M66">
        <v>13.69</v>
      </c>
      <c r="N66">
        <v>35.349999999999994</v>
      </c>
      <c r="O66">
        <v>0</v>
      </c>
      <c r="P66">
        <v>37.950000000000003</v>
      </c>
      <c r="Q66">
        <v>3.37</v>
      </c>
      <c r="R66">
        <v>12.620000000000001</v>
      </c>
      <c r="S66">
        <v>0</v>
      </c>
      <c r="T66">
        <v>0</v>
      </c>
      <c r="U66">
        <v>63.85</v>
      </c>
      <c r="V66">
        <v>6.19</v>
      </c>
      <c r="W66">
        <v>13.37</v>
      </c>
      <c r="X66">
        <v>41.833067840117337</v>
      </c>
      <c r="Y66">
        <v>0</v>
      </c>
      <c r="Z66">
        <v>0</v>
      </c>
      <c r="AA66">
        <v>0</v>
      </c>
      <c r="AB66">
        <v>0.59524381095273815</v>
      </c>
      <c r="AC66">
        <v>0</v>
      </c>
      <c r="AD66">
        <v>2.7122271006813019</v>
      </c>
      <c r="AE66">
        <v>14.711684330052993</v>
      </c>
      <c r="AF66">
        <v>2.6384381338742391</v>
      </c>
      <c r="AG66">
        <v>12.044968000000001</v>
      </c>
      <c r="AH66">
        <v>13.922603167898629</v>
      </c>
      <c r="AI66">
        <v>0</v>
      </c>
      <c r="AJ66">
        <v>0</v>
      </c>
      <c r="AK66">
        <v>15.332713947990545</v>
      </c>
      <c r="AL66">
        <v>0</v>
      </c>
      <c r="AM66">
        <v>0</v>
      </c>
      <c r="AN66">
        <v>0</v>
      </c>
      <c r="AO66">
        <v>3.0035720000000001</v>
      </c>
      <c r="AP66">
        <v>3.4330920000000007</v>
      </c>
      <c r="AQ66">
        <v>4.4428317460317457</v>
      </c>
      <c r="AR66">
        <v>2.267203804347826</v>
      </c>
      <c r="AS66">
        <v>2.6046855486173062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489.86451881145314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2.5001053385581256</v>
      </c>
      <c r="L67">
        <v>181.43208204233036</v>
      </c>
      <c r="M67">
        <v>13.69</v>
      </c>
      <c r="N67">
        <v>35.349999999999994</v>
      </c>
      <c r="O67">
        <v>0</v>
      </c>
      <c r="P67">
        <v>37.950000000000003</v>
      </c>
      <c r="Q67">
        <v>3.37</v>
      </c>
      <c r="R67">
        <v>12.620000000000001</v>
      </c>
      <c r="S67">
        <v>0</v>
      </c>
      <c r="T67">
        <v>0</v>
      </c>
      <c r="U67">
        <v>63.85</v>
      </c>
      <c r="V67">
        <v>6.19</v>
      </c>
      <c r="W67">
        <v>13.37</v>
      </c>
      <c r="X67">
        <v>41.833067840117337</v>
      </c>
      <c r="Y67">
        <v>0</v>
      </c>
      <c r="Z67">
        <v>0</v>
      </c>
      <c r="AA67">
        <v>0</v>
      </c>
      <c r="AB67">
        <v>0.59524381095273815</v>
      </c>
      <c r="AC67">
        <v>0</v>
      </c>
      <c r="AD67">
        <v>2.7122271006813019</v>
      </c>
      <c r="AE67">
        <v>14.711684330052993</v>
      </c>
      <c r="AF67">
        <v>2.6384381338742391</v>
      </c>
      <c r="AG67">
        <v>12.044968000000001</v>
      </c>
      <c r="AH67">
        <v>13.922603167898629</v>
      </c>
      <c r="AI67">
        <v>0</v>
      </c>
      <c r="AJ67">
        <v>0</v>
      </c>
      <c r="AK67">
        <v>15.332713947990545</v>
      </c>
      <c r="AL67">
        <v>0</v>
      </c>
      <c r="AM67">
        <v>0</v>
      </c>
      <c r="AN67">
        <v>0</v>
      </c>
      <c r="AO67">
        <v>2.9759600000000006</v>
      </c>
      <c r="AP67">
        <v>3.4330920000000007</v>
      </c>
      <c r="AQ67">
        <v>4.6299952380952369</v>
      </c>
      <c r="AR67">
        <v>2.267203804347826</v>
      </c>
      <c r="AS67">
        <v>2.6046855486173062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490.02407030351662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2.5001053385581256</v>
      </c>
      <c r="L68">
        <v>181.43208204233036</v>
      </c>
      <c r="M68">
        <v>13.69</v>
      </c>
      <c r="N68">
        <v>35.349999999999994</v>
      </c>
      <c r="O68">
        <v>0</v>
      </c>
      <c r="P68">
        <v>37.950000000000003</v>
      </c>
      <c r="Q68">
        <v>3.37</v>
      </c>
      <c r="R68">
        <v>12.620000000000001</v>
      </c>
      <c r="S68">
        <v>0</v>
      </c>
      <c r="T68">
        <v>0</v>
      </c>
      <c r="U68">
        <v>63.85</v>
      </c>
      <c r="V68">
        <v>6.19</v>
      </c>
      <c r="W68">
        <v>13.37</v>
      </c>
      <c r="X68">
        <v>41.833067840117337</v>
      </c>
      <c r="Y68">
        <v>0</v>
      </c>
      <c r="Z68">
        <v>0</v>
      </c>
      <c r="AA68">
        <v>0</v>
      </c>
      <c r="AB68">
        <v>0.59524381095273815</v>
      </c>
      <c r="AC68">
        <v>2.8810059682739126</v>
      </c>
      <c r="AD68">
        <v>2.7122271006813019</v>
      </c>
      <c r="AE68">
        <v>14.711684330052993</v>
      </c>
      <c r="AF68">
        <v>2.6384381338742391</v>
      </c>
      <c r="AG68">
        <v>12.044968000000001</v>
      </c>
      <c r="AH68">
        <v>13.922603167898629</v>
      </c>
      <c r="AI68">
        <v>0</v>
      </c>
      <c r="AJ68">
        <v>0</v>
      </c>
      <c r="AK68">
        <v>15.332713947990545</v>
      </c>
      <c r="AL68">
        <v>0</v>
      </c>
      <c r="AM68">
        <v>0</v>
      </c>
      <c r="AN68">
        <v>0</v>
      </c>
      <c r="AO68">
        <v>2.9391440000000006</v>
      </c>
      <c r="AP68">
        <v>3.4330920000000007</v>
      </c>
      <c r="AQ68">
        <v>4.6299952380952369</v>
      </c>
      <c r="AR68">
        <v>3.2857581521739134</v>
      </c>
      <c r="AS68">
        <v>2.6046855486173062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493.88681461961664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2.5001147157344099</v>
      </c>
      <c r="L69">
        <v>181.43208204233036</v>
      </c>
      <c r="M69">
        <v>13.69</v>
      </c>
      <c r="N69">
        <v>35.349999999999994</v>
      </c>
      <c r="O69">
        <v>0</v>
      </c>
      <c r="P69">
        <v>37.950000000000003</v>
      </c>
      <c r="Q69">
        <v>3.3699999999999997</v>
      </c>
      <c r="R69">
        <v>12.620000000000003</v>
      </c>
      <c r="S69">
        <v>0</v>
      </c>
      <c r="T69">
        <v>0</v>
      </c>
      <c r="U69">
        <v>63.85</v>
      </c>
      <c r="V69">
        <v>6.19</v>
      </c>
      <c r="W69">
        <v>13.37</v>
      </c>
      <c r="X69">
        <v>41.833067840117337</v>
      </c>
      <c r="Y69">
        <v>0</v>
      </c>
      <c r="Z69">
        <v>0</v>
      </c>
      <c r="AA69">
        <v>0</v>
      </c>
      <c r="AB69">
        <v>0.59524381095273815</v>
      </c>
      <c r="AC69">
        <v>2.8810059682739126</v>
      </c>
      <c r="AD69">
        <v>2.7122271006813019</v>
      </c>
      <c r="AE69">
        <v>14.711684330052993</v>
      </c>
      <c r="AF69">
        <v>2.6384381338742391</v>
      </c>
      <c r="AG69">
        <v>12.044968000000001</v>
      </c>
      <c r="AH69">
        <v>13.922603167898629</v>
      </c>
      <c r="AI69">
        <v>0</v>
      </c>
      <c r="AJ69">
        <v>0</v>
      </c>
      <c r="AK69">
        <v>15.332713947990545</v>
      </c>
      <c r="AL69">
        <v>0</v>
      </c>
      <c r="AM69">
        <v>0</v>
      </c>
      <c r="AN69">
        <v>0</v>
      </c>
      <c r="AO69">
        <v>2.9146000000000005</v>
      </c>
      <c r="AP69">
        <v>3.4330920000000007</v>
      </c>
      <c r="AQ69">
        <v>4.6299952380952369</v>
      </c>
      <c r="AR69">
        <v>3.2857581521739134</v>
      </c>
      <c r="AS69">
        <v>2.6046855486173062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493.86227999679295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2.5001147157344099</v>
      </c>
      <c r="L70">
        <v>181.43208204233036</v>
      </c>
      <c r="M70">
        <v>13.69</v>
      </c>
      <c r="N70">
        <v>35.349999999999994</v>
      </c>
      <c r="O70">
        <v>0</v>
      </c>
      <c r="P70">
        <v>37.950000000000003</v>
      </c>
      <c r="Q70">
        <v>3.3699999999999997</v>
      </c>
      <c r="R70">
        <v>12.620000000000003</v>
      </c>
      <c r="S70">
        <v>0</v>
      </c>
      <c r="T70">
        <v>0</v>
      </c>
      <c r="U70">
        <v>63.85</v>
      </c>
      <c r="V70">
        <v>6.19</v>
      </c>
      <c r="W70">
        <v>13.37</v>
      </c>
      <c r="X70">
        <v>41.833067840117337</v>
      </c>
      <c r="Y70">
        <v>0</v>
      </c>
      <c r="Z70">
        <v>0</v>
      </c>
      <c r="AA70">
        <v>0</v>
      </c>
      <c r="AB70">
        <v>0.59524381095273815</v>
      </c>
      <c r="AC70">
        <v>2.8810059682739126</v>
      </c>
      <c r="AD70">
        <v>2.7122271006813019</v>
      </c>
      <c r="AE70">
        <v>14.711684330052993</v>
      </c>
      <c r="AF70">
        <v>2.6384381338742391</v>
      </c>
      <c r="AG70">
        <v>12.044968000000001</v>
      </c>
      <c r="AH70">
        <v>13.922603167898629</v>
      </c>
      <c r="AI70">
        <v>0</v>
      </c>
      <c r="AJ70">
        <v>0</v>
      </c>
      <c r="AK70">
        <v>15.332713947990545</v>
      </c>
      <c r="AL70">
        <v>0</v>
      </c>
      <c r="AM70">
        <v>0</v>
      </c>
      <c r="AN70">
        <v>0</v>
      </c>
      <c r="AO70">
        <v>2.877784000000001</v>
      </c>
      <c r="AP70">
        <v>3.4330920000000007</v>
      </c>
      <c r="AQ70">
        <v>8.8917999999999981</v>
      </c>
      <c r="AR70">
        <v>3.2857581521739134</v>
      </c>
      <c r="AS70">
        <v>2.6046855486173062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498.08726875869769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2.5001147157344099</v>
      </c>
      <c r="L71">
        <v>181.43208204233036</v>
      </c>
      <c r="M71">
        <v>13.69</v>
      </c>
      <c r="N71">
        <v>35.349999999999994</v>
      </c>
      <c r="O71">
        <v>0</v>
      </c>
      <c r="P71">
        <v>37.950000000000003</v>
      </c>
      <c r="Q71">
        <v>6.12</v>
      </c>
      <c r="R71">
        <v>12.620000000000003</v>
      </c>
      <c r="S71">
        <v>0</v>
      </c>
      <c r="T71">
        <v>0</v>
      </c>
      <c r="U71">
        <v>63.85</v>
      </c>
      <c r="V71">
        <v>6.19</v>
      </c>
      <c r="W71">
        <v>13.37</v>
      </c>
      <c r="X71">
        <v>41.833067840117337</v>
      </c>
      <c r="Y71">
        <v>0</v>
      </c>
      <c r="Z71">
        <v>0.32829545454545461</v>
      </c>
      <c r="AA71">
        <v>0</v>
      </c>
      <c r="AB71">
        <v>0.59524381095273815</v>
      </c>
      <c r="AC71">
        <v>2.8810059682739126</v>
      </c>
      <c r="AD71">
        <v>2.7122271006813019</v>
      </c>
      <c r="AE71">
        <v>14.711684330052993</v>
      </c>
      <c r="AF71">
        <v>2.6384381338742391</v>
      </c>
      <c r="AG71">
        <v>12.044968000000001</v>
      </c>
      <c r="AH71">
        <v>13.922603167898629</v>
      </c>
      <c r="AI71">
        <v>0</v>
      </c>
      <c r="AJ71">
        <v>0</v>
      </c>
      <c r="AK71">
        <v>15.332713947990545</v>
      </c>
      <c r="AL71">
        <v>0</v>
      </c>
      <c r="AM71">
        <v>0</v>
      </c>
      <c r="AN71">
        <v>0</v>
      </c>
      <c r="AO71">
        <v>2.8072200000000009</v>
      </c>
      <c r="AP71">
        <v>3.4330920000000007</v>
      </c>
      <c r="AQ71">
        <v>8.8917999999999981</v>
      </c>
      <c r="AR71">
        <v>3.2857581521739134</v>
      </c>
      <c r="AS71">
        <v>2.6046855486173062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501.09500021324317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4.1700000000000008</v>
      </c>
      <c r="L72">
        <v>181.43208204233036</v>
      </c>
      <c r="M72">
        <v>13.69</v>
      </c>
      <c r="N72">
        <v>35.349999999999994</v>
      </c>
      <c r="O72">
        <v>0</v>
      </c>
      <c r="P72">
        <v>37.950000000000003</v>
      </c>
      <c r="Q72">
        <v>6.12</v>
      </c>
      <c r="R72">
        <v>12.620000000000001</v>
      </c>
      <c r="S72">
        <v>0</v>
      </c>
      <c r="T72">
        <v>0</v>
      </c>
      <c r="U72">
        <v>63.85</v>
      </c>
      <c r="V72">
        <v>6.19</v>
      </c>
      <c r="W72">
        <v>13.37</v>
      </c>
      <c r="X72">
        <v>41.833067840117337</v>
      </c>
      <c r="Y72">
        <v>0</v>
      </c>
      <c r="Z72">
        <v>1.9421590909090909</v>
      </c>
      <c r="AA72">
        <v>0</v>
      </c>
      <c r="AB72">
        <v>0.59524381095273815</v>
      </c>
      <c r="AC72">
        <v>2.8810059682739126</v>
      </c>
      <c r="AD72">
        <v>2.7122271006813019</v>
      </c>
      <c r="AE72">
        <v>14.711684330052993</v>
      </c>
      <c r="AF72">
        <v>2.6384381338742391</v>
      </c>
      <c r="AG72">
        <v>12.044968000000001</v>
      </c>
      <c r="AH72">
        <v>13.922603167898629</v>
      </c>
      <c r="AI72">
        <v>0</v>
      </c>
      <c r="AJ72">
        <v>0</v>
      </c>
      <c r="AK72">
        <v>15.332713947990545</v>
      </c>
      <c r="AL72">
        <v>0</v>
      </c>
      <c r="AM72">
        <v>0</v>
      </c>
      <c r="AN72">
        <v>0</v>
      </c>
      <c r="AO72">
        <v>2.7243840000000006</v>
      </c>
      <c r="AP72">
        <v>3.4330920000000007</v>
      </c>
      <c r="AQ72">
        <v>13.896122222222218</v>
      </c>
      <c r="AR72">
        <v>3.2857581521739134</v>
      </c>
      <c r="AS72">
        <v>2.6046855486173062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509.30023535609456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4.4701369527252659</v>
      </c>
      <c r="L73">
        <v>181.43208204233036</v>
      </c>
      <c r="M73">
        <v>13.69</v>
      </c>
      <c r="N73">
        <v>35.349999999999994</v>
      </c>
      <c r="O73">
        <v>0</v>
      </c>
      <c r="P73">
        <v>37.950000000000003</v>
      </c>
      <c r="Q73">
        <v>6.12</v>
      </c>
      <c r="R73">
        <v>12.620000000000001</v>
      </c>
      <c r="S73">
        <v>0</v>
      </c>
      <c r="T73">
        <v>0</v>
      </c>
      <c r="U73">
        <v>63.85</v>
      </c>
      <c r="V73">
        <v>6.19</v>
      </c>
      <c r="W73">
        <v>13.37</v>
      </c>
      <c r="X73">
        <v>44.33</v>
      </c>
      <c r="Y73">
        <v>0</v>
      </c>
      <c r="Z73">
        <v>1.9421590909090909</v>
      </c>
      <c r="AA73">
        <v>0</v>
      </c>
      <c r="AB73">
        <v>0.59524381095273815</v>
      </c>
      <c r="AC73">
        <v>2.8810059682739126</v>
      </c>
      <c r="AD73">
        <v>2.7122271006813019</v>
      </c>
      <c r="AE73">
        <v>14.711684330052993</v>
      </c>
      <c r="AF73">
        <v>2.6384381338742391</v>
      </c>
      <c r="AG73">
        <v>12.044968000000001</v>
      </c>
      <c r="AH73">
        <v>20.88390475184794</v>
      </c>
      <c r="AI73">
        <v>0</v>
      </c>
      <c r="AJ73">
        <v>0</v>
      </c>
      <c r="AK73">
        <v>15.332713947990545</v>
      </c>
      <c r="AL73">
        <v>0</v>
      </c>
      <c r="AM73">
        <v>0</v>
      </c>
      <c r="AN73">
        <v>0</v>
      </c>
      <c r="AO73">
        <v>2.6660920000000004</v>
      </c>
      <c r="AP73">
        <v>3.4330920000000007</v>
      </c>
      <c r="AQ73">
        <v>13.896122222222218</v>
      </c>
      <c r="AR73">
        <v>3.2857581521739134</v>
      </c>
      <c r="AS73">
        <v>2.6046855486173062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519.00031405265179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4.54</v>
      </c>
      <c r="L74">
        <v>181.43208204233036</v>
      </c>
      <c r="M74">
        <v>13.69</v>
      </c>
      <c r="N74">
        <v>35.349999999999994</v>
      </c>
      <c r="O74">
        <v>0</v>
      </c>
      <c r="P74">
        <v>37.950000000000003</v>
      </c>
      <c r="Q74">
        <v>6.12</v>
      </c>
      <c r="R74">
        <v>12.620000000000001</v>
      </c>
      <c r="S74">
        <v>0</v>
      </c>
      <c r="T74">
        <v>0</v>
      </c>
      <c r="U74">
        <v>63.85</v>
      </c>
      <c r="V74">
        <v>6.19</v>
      </c>
      <c r="W74">
        <v>13.37</v>
      </c>
      <c r="X74">
        <v>44.736890464275781</v>
      </c>
      <c r="Y74">
        <v>0</v>
      </c>
      <c r="Z74">
        <v>1.9421590909090909</v>
      </c>
      <c r="AA74">
        <v>4.1810168776371306</v>
      </c>
      <c r="AB74">
        <v>1.9821005251312827</v>
      </c>
      <c r="AC74">
        <v>2.8810059682739126</v>
      </c>
      <c r="AD74">
        <v>5.4244542013626038</v>
      </c>
      <c r="AE74">
        <v>14.711684330052993</v>
      </c>
      <c r="AF74">
        <v>2.6384381338742391</v>
      </c>
      <c r="AG74">
        <v>12.044968000000001</v>
      </c>
      <c r="AH74">
        <v>27.845206335797258</v>
      </c>
      <c r="AI74">
        <v>0.75788059701492538</v>
      </c>
      <c r="AJ74">
        <v>0</v>
      </c>
      <c r="AK74">
        <v>15.332713947990545</v>
      </c>
      <c r="AL74">
        <v>0</v>
      </c>
      <c r="AM74">
        <v>0</v>
      </c>
      <c r="AN74">
        <v>0</v>
      </c>
      <c r="AO74">
        <v>2.5617800000000006</v>
      </c>
      <c r="AP74">
        <v>3.4330920000000007</v>
      </c>
      <c r="AQ74">
        <v>18.526117460317458</v>
      </c>
      <c r="AR74">
        <v>3.2857581521739134</v>
      </c>
      <c r="AS74">
        <v>2.6046855486173062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540.00203367575887</v>
      </c>
    </row>
    <row r="75" spans="1:117">
      <c r="A75" t="s">
        <v>117</v>
      </c>
      <c r="B75">
        <v>0</v>
      </c>
      <c r="C75">
        <v>0</v>
      </c>
      <c r="D75">
        <v>20.12</v>
      </c>
      <c r="E75">
        <v>0</v>
      </c>
      <c r="F75">
        <v>0</v>
      </c>
      <c r="G75">
        <v>47.76</v>
      </c>
      <c r="H75">
        <v>0</v>
      </c>
      <c r="I75">
        <v>0</v>
      </c>
      <c r="J75">
        <v>67.38</v>
      </c>
      <c r="K75">
        <v>4.54</v>
      </c>
      <c r="L75">
        <v>181.43208204233036</v>
      </c>
      <c r="M75">
        <v>13.69</v>
      </c>
      <c r="N75">
        <v>35.349999999999994</v>
      </c>
      <c r="O75">
        <v>0</v>
      </c>
      <c r="P75">
        <v>37.950000000000003</v>
      </c>
      <c r="Q75">
        <v>6.12</v>
      </c>
      <c r="R75">
        <v>12.620000000000001</v>
      </c>
      <c r="S75">
        <v>0</v>
      </c>
      <c r="T75">
        <v>0</v>
      </c>
      <c r="U75">
        <v>63.85</v>
      </c>
      <c r="V75">
        <v>6.19</v>
      </c>
      <c r="W75">
        <v>13.37</v>
      </c>
      <c r="X75">
        <v>44.736890464275781</v>
      </c>
      <c r="Y75">
        <v>0</v>
      </c>
      <c r="Z75">
        <v>1.9421590909090909</v>
      </c>
      <c r="AA75">
        <v>8.3620337552742612</v>
      </c>
      <c r="AB75">
        <v>4.7588822205551375</v>
      </c>
      <c r="AC75">
        <v>5.7620119365478253</v>
      </c>
      <c r="AD75">
        <v>8.1796351249053743</v>
      </c>
      <c r="AE75">
        <v>14.711684330052993</v>
      </c>
      <c r="AF75">
        <v>5.2830121703853941</v>
      </c>
      <c r="AG75">
        <v>12.044968000000001</v>
      </c>
      <c r="AH75">
        <v>34.806507919746572</v>
      </c>
      <c r="AI75">
        <v>2.2736417910447759</v>
      </c>
      <c r="AJ75">
        <v>0</v>
      </c>
      <c r="AK75">
        <v>15.332713947990545</v>
      </c>
      <c r="AL75">
        <v>0</v>
      </c>
      <c r="AM75">
        <v>0.79468117029257301</v>
      </c>
      <c r="AN75">
        <v>0</v>
      </c>
      <c r="AO75">
        <v>2.5218960000000008</v>
      </c>
      <c r="AP75">
        <v>3.4330920000000007</v>
      </c>
      <c r="AQ75">
        <v>18.526117460317458</v>
      </c>
      <c r="AR75">
        <v>3.2857581521739134</v>
      </c>
      <c r="AS75">
        <v>2.6046855486173062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699.73245312541951</v>
      </c>
    </row>
    <row r="76" spans="1:117">
      <c r="A76" t="s">
        <v>118</v>
      </c>
      <c r="B76">
        <v>0</v>
      </c>
      <c r="C76">
        <v>0</v>
      </c>
      <c r="D76">
        <v>45.400000000000006</v>
      </c>
      <c r="E76">
        <v>0</v>
      </c>
      <c r="F76">
        <v>0</v>
      </c>
      <c r="G76">
        <v>95.47</v>
      </c>
      <c r="H76">
        <v>0</v>
      </c>
      <c r="I76">
        <v>0</v>
      </c>
      <c r="J76">
        <v>67.38</v>
      </c>
      <c r="K76">
        <v>4.54</v>
      </c>
      <c r="L76">
        <v>181.43208204233036</v>
      </c>
      <c r="M76">
        <v>13.69</v>
      </c>
      <c r="N76">
        <v>35.349999999999994</v>
      </c>
      <c r="O76">
        <v>0</v>
      </c>
      <c r="P76">
        <v>37.950000000000003</v>
      </c>
      <c r="Q76">
        <v>6.12</v>
      </c>
      <c r="R76">
        <v>12.620000000000001</v>
      </c>
      <c r="S76">
        <v>0</v>
      </c>
      <c r="T76">
        <v>0</v>
      </c>
      <c r="U76">
        <v>63.85</v>
      </c>
      <c r="V76">
        <v>6.19</v>
      </c>
      <c r="W76">
        <v>13.37</v>
      </c>
      <c r="X76">
        <v>44.736890464275781</v>
      </c>
      <c r="Y76">
        <v>0</v>
      </c>
      <c r="Z76">
        <v>5.8234090909090916</v>
      </c>
      <c r="AA76">
        <v>12.543050632911394</v>
      </c>
      <c r="AB76">
        <v>12.141132783195797</v>
      </c>
      <c r="AC76">
        <v>9.0971061724517046</v>
      </c>
      <c r="AD76">
        <v>11.20481150643452</v>
      </c>
      <c r="AE76">
        <v>14.862022710068128</v>
      </c>
      <c r="AF76">
        <v>11.737981744421907</v>
      </c>
      <c r="AG76">
        <v>12.044968000000001</v>
      </c>
      <c r="AH76">
        <v>41.767809503695879</v>
      </c>
      <c r="AI76">
        <v>14.586900235663785</v>
      </c>
      <c r="AJ76">
        <v>0</v>
      </c>
      <c r="AK76">
        <v>15.332713947990545</v>
      </c>
      <c r="AL76">
        <v>0</v>
      </c>
      <c r="AM76">
        <v>2.141650412603151</v>
      </c>
      <c r="AN76">
        <v>0</v>
      </c>
      <c r="AO76">
        <v>2.5218960000000008</v>
      </c>
      <c r="AP76">
        <v>3.850340000000001</v>
      </c>
      <c r="AQ76">
        <v>18.526117460317458</v>
      </c>
      <c r="AR76">
        <v>15.115714673913043</v>
      </c>
      <c r="AS76">
        <v>2.6046855486173062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834.0012829297998</v>
      </c>
    </row>
    <row r="77" spans="1:117">
      <c r="A77" t="s">
        <v>119</v>
      </c>
      <c r="B77">
        <v>0</v>
      </c>
      <c r="C77">
        <v>0</v>
      </c>
      <c r="D77">
        <v>45.400000000000006</v>
      </c>
      <c r="E77">
        <v>0</v>
      </c>
      <c r="F77">
        <v>0</v>
      </c>
      <c r="G77">
        <v>66.37</v>
      </c>
      <c r="H77">
        <v>0</v>
      </c>
      <c r="I77">
        <v>0</v>
      </c>
      <c r="J77">
        <v>38.28</v>
      </c>
      <c r="K77">
        <v>4.54</v>
      </c>
      <c r="L77">
        <v>181.43208204233036</v>
      </c>
      <c r="M77">
        <v>13.69</v>
      </c>
      <c r="N77">
        <v>35.349999999999994</v>
      </c>
      <c r="O77">
        <v>0</v>
      </c>
      <c r="P77">
        <v>37.950000000000003</v>
      </c>
      <c r="Q77">
        <v>6.12</v>
      </c>
      <c r="R77">
        <v>12.620000000000001</v>
      </c>
      <c r="S77">
        <v>0</v>
      </c>
      <c r="T77">
        <v>0</v>
      </c>
      <c r="U77">
        <v>63.85</v>
      </c>
      <c r="V77">
        <v>6.19</v>
      </c>
      <c r="W77">
        <v>13.37</v>
      </c>
      <c r="X77">
        <v>44.736890464275781</v>
      </c>
      <c r="Y77">
        <v>0</v>
      </c>
      <c r="Z77">
        <v>5.8234090909090916</v>
      </c>
      <c r="AA77">
        <v>12.543050632911394</v>
      </c>
      <c r="AB77">
        <v>12.141132783195797</v>
      </c>
      <c r="AC77">
        <v>9.0971061724517046</v>
      </c>
      <c r="AD77">
        <v>11.20481150643452</v>
      </c>
      <c r="AE77">
        <v>14.862022710068128</v>
      </c>
      <c r="AF77">
        <v>11.737981744421907</v>
      </c>
      <c r="AG77">
        <v>12.044968000000001</v>
      </c>
      <c r="AH77">
        <v>41.767809503695879</v>
      </c>
      <c r="AI77">
        <v>14.586900235663785</v>
      </c>
      <c r="AJ77">
        <v>0</v>
      </c>
      <c r="AK77">
        <v>15.332713947990545</v>
      </c>
      <c r="AL77">
        <v>0</v>
      </c>
      <c r="AM77">
        <v>3.5714628657164291</v>
      </c>
      <c r="AN77">
        <v>0</v>
      </c>
      <c r="AO77">
        <v>2.5218960000000008</v>
      </c>
      <c r="AP77">
        <v>3.850340000000001</v>
      </c>
      <c r="AQ77">
        <v>18.526117460317458</v>
      </c>
      <c r="AR77">
        <v>15.115714673913043</v>
      </c>
      <c r="AS77">
        <v>2.6046855486173062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777.23109538291305</v>
      </c>
    </row>
    <row r="78" spans="1:117">
      <c r="A78" t="s">
        <v>120</v>
      </c>
      <c r="B78">
        <v>0</v>
      </c>
      <c r="C78">
        <v>0</v>
      </c>
      <c r="D78">
        <v>45.400000000000006</v>
      </c>
      <c r="E78">
        <v>0</v>
      </c>
      <c r="F78">
        <v>0</v>
      </c>
      <c r="G78">
        <v>66.37</v>
      </c>
      <c r="H78">
        <v>0</v>
      </c>
      <c r="I78">
        <v>0</v>
      </c>
      <c r="J78">
        <v>38.28</v>
      </c>
      <c r="K78">
        <v>4.54</v>
      </c>
      <c r="L78">
        <v>181.43208204233036</v>
      </c>
      <c r="M78">
        <v>13.69</v>
      </c>
      <c r="N78">
        <v>35.349999999999994</v>
      </c>
      <c r="O78">
        <v>0</v>
      </c>
      <c r="P78">
        <v>37.950000000000003</v>
      </c>
      <c r="Q78">
        <v>6.12</v>
      </c>
      <c r="R78">
        <v>12.620000000000001</v>
      </c>
      <c r="S78">
        <v>0</v>
      </c>
      <c r="T78">
        <v>0</v>
      </c>
      <c r="U78">
        <v>63.85</v>
      </c>
      <c r="V78">
        <v>6.19</v>
      </c>
      <c r="W78">
        <v>13.37</v>
      </c>
      <c r="X78">
        <v>44.736890464275781</v>
      </c>
      <c r="Y78">
        <v>0</v>
      </c>
      <c r="Z78">
        <v>5.8234090909090916</v>
      </c>
      <c r="AA78">
        <v>12.543050632911394</v>
      </c>
      <c r="AB78">
        <v>12.141132783195797</v>
      </c>
      <c r="AC78">
        <v>9.0971061724517046</v>
      </c>
      <c r="AD78">
        <v>11.20481150643452</v>
      </c>
      <c r="AE78">
        <v>14.862022710068128</v>
      </c>
      <c r="AF78">
        <v>11.737981744421907</v>
      </c>
      <c r="AG78">
        <v>12.044968000000001</v>
      </c>
      <c r="AH78">
        <v>41.767809503695879</v>
      </c>
      <c r="AI78">
        <v>14.586900235663785</v>
      </c>
      <c r="AJ78">
        <v>0</v>
      </c>
      <c r="AK78">
        <v>15.332713947990545</v>
      </c>
      <c r="AL78">
        <v>0</v>
      </c>
      <c r="AM78">
        <v>3.5714628657164291</v>
      </c>
      <c r="AN78">
        <v>0</v>
      </c>
      <c r="AO78">
        <v>2.5617800000000006</v>
      </c>
      <c r="AP78">
        <v>3.850340000000001</v>
      </c>
      <c r="AQ78">
        <v>18.526117460317458</v>
      </c>
      <c r="AR78">
        <v>3.2857581521739134</v>
      </c>
      <c r="AS78">
        <v>2.6046855486173062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765.44102286117391</v>
      </c>
    </row>
    <row r="79" spans="1:117">
      <c r="A79" t="s">
        <v>121</v>
      </c>
      <c r="B79">
        <v>0</v>
      </c>
      <c r="C79">
        <v>0</v>
      </c>
      <c r="D79">
        <v>25.29</v>
      </c>
      <c r="E79">
        <v>0</v>
      </c>
      <c r="F79">
        <v>0</v>
      </c>
      <c r="G79">
        <v>66.37</v>
      </c>
      <c r="H79">
        <v>0</v>
      </c>
      <c r="I79">
        <v>0</v>
      </c>
      <c r="J79">
        <v>38.28</v>
      </c>
      <c r="K79">
        <v>4.54</v>
      </c>
      <c r="L79">
        <v>181.43208204233036</v>
      </c>
      <c r="M79">
        <v>13.69</v>
      </c>
      <c r="N79">
        <v>35.349999999999994</v>
      </c>
      <c r="O79">
        <v>0</v>
      </c>
      <c r="P79">
        <v>37.950000000000003</v>
      </c>
      <c r="Q79">
        <v>6.12</v>
      </c>
      <c r="R79">
        <v>12.620000000000001</v>
      </c>
      <c r="S79">
        <v>0</v>
      </c>
      <c r="T79">
        <v>0</v>
      </c>
      <c r="U79">
        <v>61.94</v>
      </c>
      <c r="V79">
        <v>6.19</v>
      </c>
      <c r="W79">
        <v>13.37</v>
      </c>
      <c r="X79">
        <v>44.143068260809116</v>
      </c>
      <c r="Y79">
        <v>0</v>
      </c>
      <c r="Z79">
        <v>5.8234090909090916</v>
      </c>
      <c r="AA79">
        <v>12.543050632911394</v>
      </c>
      <c r="AB79">
        <v>12.141132783195797</v>
      </c>
      <c r="AC79">
        <v>9.0971061724517046</v>
      </c>
      <c r="AD79">
        <v>11.20481150643452</v>
      </c>
      <c r="AE79">
        <v>14.862022710068128</v>
      </c>
      <c r="AF79">
        <v>11.737981744421907</v>
      </c>
      <c r="AG79">
        <v>12.044968000000001</v>
      </c>
      <c r="AH79">
        <v>41.767809503695879</v>
      </c>
      <c r="AI79">
        <v>14.586900235663785</v>
      </c>
      <c r="AJ79">
        <v>0</v>
      </c>
      <c r="AK79">
        <v>15.332713947990545</v>
      </c>
      <c r="AL79">
        <v>0</v>
      </c>
      <c r="AM79">
        <v>3.5714628657164291</v>
      </c>
      <c r="AN79">
        <v>0</v>
      </c>
      <c r="AO79">
        <v>2.620072</v>
      </c>
      <c r="AP79">
        <v>3.850340000000001</v>
      </c>
      <c r="AQ79">
        <v>18.526117460317458</v>
      </c>
      <c r="AR79">
        <v>2.6292201086956521</v>
      </c>
      <c r="AS79">
        <v>2.6046855486173062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742.228954614229</v>
      </c>
    </row>
    <row r="80" spans="1:117">
      <c r="A80" t="s">
        <v>122</v>
      </c>
      <c r="B80">
        <v>0</v>
      </c>
      <c r="C80">
        <v>0</v>
      </c>
      <c r="D80">
        <v>16.71</v>
      </c>
      <c r="E80">
        <v>0</v>
      </c>
      <c r="F80">
        <v>0</v>
      </c>
      <c r="G80">
        <v>66.37</v>
      </c>
      <c r="H80">
        <v>0</v>
      </c>
      <c r="I80">
        <v>0</v>
      </c>
      <c r="J80">
        <v>38.28</v>
      </c>
      <c r="K80">
        <v>4.54</v>
      </c>
      <c r="L80">
        <v>181.43208204233036</v>
      </c>
      <c r="M80">
        <v>13.69</v>
      </c>
      <c r="N80">
        <v>35.349999999999994</v>
      </c>
      <c r="O80">
        <v>0</v>
      </c>
      <c r="P80">
        <v>37.950000000000003</v>
      </c>
      <c r="Q80">
        <v>6.12</v>
      </c>
      <c r="R80">
        <v>12.620000000000001</v>
      </c>
      <c r="S80">
        <v>0</v>
      </c>
      <c r="T80">
        <v>0</v>
      </c>
      <c r="U80">
        <v>61.94</v>
      </c>
      <c r="V80">
        <v>6.19</v>
      </c>
      <c r="W80">
        <v>13.37</v>
      </c>
      <c r="X80">
        <v>44.143068260809116</v>
      </c>
      <c r="Y80">
        <v>0</v>
      </c>
      <c r="Z80">
        <v>5.8234090909090916</v>
      </c>
      <c r="AA80">
        <v>12.543050632911394</v>
      </c>
      <c r="AB80">
        <v>12.141132783195797</v>
      </c>
      <c r="AC80">
        <v>9.0971061724517046</v>
      </c>
      <c r="AD80">
        <v>11.20481150643452</v>
      </c>
      <c r="AE80">
        <v>14.862022710068128</v>
      </c>
      <c r="AF80">
        <v>11.737981744421907</v>
      </c>
      <c r="AG80">
        <v>12.044968000000001</v>
      </c>
      <c r="AH80">
        <v>41.767809503695879</v>
      </c>
      <c r="AI80">
        <v>14.586900235663785</v>
      </c>
      <c r="AJ80">
        <v>0</v>
      </c>
      <c r="AK80">
        <v>15.332713947990545</v>
      </c>
      <c r="AL80">
        <v>0</v>
      </c>
      <c r="AM80">
        <v>4.7067216804201051</v>
      </c>
      <c r="AN80">
        <v>0</v>
      </c>
      <c r="AO80">
        <v>2.6507520000000007</v>
      </c>
      <c r="AP80">
        <v>3.850340000000001</v>
      </c>
      <c r="AQ80">
        <v>18.526117460317458</v>
      </c>
      <c r="AR80">
        <v>2.6292201086956521</v>
      </c>
      <c r="AS80">
        <v>2.6046855486173062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734.81489342893269</v>
      </c>
    </row>
    <row r="81" spans="1:117">
      <c r="A81" t="s">
        <v>123</v>
      </c>
      <c r="B81">
        <v>0</v>
      </c>
      <c r="C81">
        <v>0</v>
      </c>
      <c r="D81">
        <v>12.34</v>
      </c>
      <c r="E81">
        <v>0</v>
      </c>
      <c r="F81">
        <v>0</v>
      </c>
      <c r="G81">
        <v>48.99</v>
      </c>
      <c r="H81">
        <v>0</v>
      </c>
      <c r="I81">
        <v>0</v>
      </c>
      <c r="J81">
        <v>28.26</v>
      </c>
      <c r="K81">
        <v>4.54</v>
      </c>
      <c r="L81">
        <v>181.43208204233036</v>
      </c>
      <c r="M81">
        <v>13.69</v>
      </c>
      <c r="N81">
        <v>35.349999999999994</v>
      </c>
      <c r="O81">
        <v>0</v>
      </c>
      <c r="P81">
        <v>37.950000000000003</v>
      </c>
      <c r="Q81">
        <v>6.12</v>
      </c>
      <c r="R81">
        <v>12.620000000000001</v>
      </c>
      <c r="S81">
        <v>0</v>
      </c>
      <c r="T81">
        <v>0</v>
      </c>
      <c r="U81">
        <v>61.94</v>
      </c>
      <c r="V81">
        <v>6.19</v>
      </c>
      <c r="W81">
        <v>13.37</v>
      </c>
      <c r="X81">
        <v>44.143068260809116</v>
      </c>
      <c r="Y81">
        <v>0</v>
      </c>
      <c r="Z81">
        <v>5.8234090909090916</v>
      </c>
      <c r="AA81">
        <v>12.543050632911394</v>
      </c>
      <c r="AB81">
        <v>12.141132783195797</v>
      </c>
      <c r="AC81">
        <v>9.0971061724517046</v>
      </c>
      <c r="AD81">
        <v>11.20481150643452</v>
      </c>
      <c r="AE81">
        <v>14.862022710068128</v>
      </c>
      <c r="AF81">
        <v>11.737981744421907</v>
      </c>
      <c r="AG81">
        <v>12.044968000000001</v>
      </c>
      <c r="AH81">
        <v>41.767809503695879</v>
      </c>
      <c r="AI81">
        <v>14.586900235663785</v>
      </c>
      <c r="AJ81">
        <v>0</v>
      </c>
      <c r="AK81">
        <v>15.332713947990545</v>
      </c>
      <c r="AL81">
        <v>0</v>
      </c>
      <c r="AM81">
        <v>4.7067216804201051</v>
      </c>
      <c r="AN81">
        <v>0</v>
      </c>
      <c r="AO81">
        <v>2.6783640000000006</v>
      </c>
      <c r="AP81">
        <v>3.850340000000001</v>
      </c>
      <c r="AQ81">
        <v>18.526117460317458</v>
      </c>
      <c r="AR81">
        <v>2.6292201086956521</v>
      </c>
      <c r="AS81">
        <v>2.6046855486173062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703.07250542893269</v>
      </c>
    </row>
    <row r="82" spans="1:117">
      <c r="A82" t="s">
        <v>124</v>
      </c>
      <c r="B82">
        <v>0</v>
      </c>
      <c r="C82">
        <v>0</v>
      </c>
      <c r="D82">
        <v>12.34</v>
      </c>
      <c r="E82">
        <v>0</v>
      </c>
      <c r="F82">
        <v>0</v>
      </c>
      <c r="G82">
        <v>48.99</v>
      </c>
      <c r="H82">
        <v>0</v>
      </c>
      <c r="I82">
        <v>0</v>
      </c>
      <c r="J82">
        <v>28.26</v>
      </c>
      <c r="K82">
        <v>4.54</v>
      </c>
      <c r="L82">
        <v>181.43208204233036</v>
      </c>
      <c r="M82">
        <v>13.69</v>
      </c>
      <c r="N82">
        <v>35.349999999999994</v>
      </c>
      <c r="O82">
        <v>0</v>
      </c>
      <c r="P82">
        <v>37.950000000000003</v>
      </c>
      <c r="Q82">
        <v>6.12</v>
      </c>
      <c r="R82">
        <v>12.620000000000001</v>
      </c>
      <c r="S82">
        <v>0</v>
      </c>
      <c r="T82">
        <v>0</v>
      </c>
      <c r="U82">
        <v>61.94</v>
      </c>
      <c r="V82">
        <v>6.19</v>
      </c>
      <c r="W82">
        <v>13.37</v>
      </c>
      <c r="X82">
        <v>44.143068260809116</v>
      </c>
      <c r="Y82">
        <v>0</v>
      </c>
      <c r="Z82">
        <v>5.8234090909090916</v>
      </c>
      <c r="AA82">
        <v>12.543050632911394</v>
      </c>
      <c r="AB82">
        <v>12.141132783195797</v>
      </c>
      <c r="AC82">
        <v>9.0971061724517046</v>
      </c>
      <c r="AD82">
        <v>11.20481150643452</v>
      </c>
      <c r="AE82">
        <v>14.862022710068128</v>
      </c>
      <c r="AF82">
        <v>11.737981744421907</v>
      </c>
      <c r="AG82">
        <v>12.044968000000001</v>
      </c>
      <c r="AH82">
        <v>41.767809503695879</v>
      </c>
      <c r="AI82">
        <v>4.1668091123330715</v>
      </c>
      <c r="AJ82">
        <v>0</v>
      </c>
      <c r="AK82">
        <v>15.332713947990545</v>
      </c>
      <c r="AL82">
        <v>0</v>
      </c>
      <c r="AM82">
        <v>4.7067216804201051</v>
      </c>
      <c r="AN82">
        <v>0</v>
      </c>
      <c r="AO82">
        <v>2.7826760000000008</v>
      </c>
      <c r="AP82">
        <v>3.850340000000001</v>
      </c>
      <c r="AQ82">
        <v>18.526117460317458</v>
      </c>
      <c r="AR82">
        <v>2.6292201086956521</v>
      </c>
      <c r="AS82">
        <v>2.6046855486173062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692.75672630560211</v>
      </c>
    </row>
    <row r="83" spans="1:117">
      <c r="A83" t="s">
        <v>125</v>
      </c>
      <c r="B83">
        <v>0</v>
      </c>
      <c r="C83">
        <v>0</v>
      </c>
      <c r="D83">
        <v>16.71</v>
      </c>
      <c r="E83">
        <v>0</v>
      </c>
      <c r="F83">
        <v>0</v>
      </c>
      <c r="G83">
        <v>49.47</v>
      </c>
      <c r="H83">
        <v>0</v>
      </c>
      <c r="I83">
        <v>0</v>
      </c>
      <c r="J83">
        <v>38.28</v>
      </c>
      <c r="K83">
        <v>4.54</v>
      </c>
      <c r="L83">
        <v>181.43208204233036</v>
      </c>
      <c r="M83">
        <v>13.69</v>
      </c>
      <c r="N83">
        <v>35.349999999999994</v>
      </c>
      <c r="O83">
        <v>0</v>
      </c>
      <c r="P83">
        <v>37.950000000000003</v>
      </c>
      <c r="Q83">
        <v>6.12</v>
      </c>
      <c r="R83">
        <v>12.620000000000001</v>
      </c>
      <c r="S83">
        <v>0</v>
      </c>
      <c r="T83">
        <v>0</v>
      </c>
      <c r="U83">
        <v>61.94</v>
      </c>
      <c r="V83">
        <v>6.19</v>
      </c>
      <c r="W83">
        <v>13.37</v>
      </c>
      <c r="X83">
        <v>44.143068260809116</v>
      </c>
      <c r="Y83">
        <v>0</v>
      </c>
      <c r="Z83">
        <v>5.8234090909090916</v>
      </c>
      <c r="AA83">
        <v>12.543050632911394</v>
      </c>
      <c r="AB83">
        <v>12.141132783195797</v>
      </c>
      <c r="AC83">
        <v>9.0971061724517046</v>
      </c>
      <c r="AD83">
        <v>11.20481150643452</v>
      </c>
      <c r="AE83">
        <v>14.862022710068128</v>
      </c>
      <c r="AF83">
        <v>11.737981744421907</v>
      </c>
      <c r="AG83">
        <v>12.044968000000001</v>
      </c>
      <c r="AH83">
        <v>41.767809503695879</v>
      </c>
      <c r="AI83">
        <v>0.75788059701492538</v>
      </c>
      <c r="AJ83">
        <v>0</v>
      </c>
      <c r="AK83">
        <v>15.332713947990545</v>
      </c>
      <c r="AL83">
        <v>0</v>
      </c>
      <c r="AM83">
        <v>3.5714628657164291</v>
      </c>
      <c r="AN83">
        <v>0</v>
      </c>
      <c r="AO83">
        <v>2.9053960000000005</v>
      </c>
      <c r="AP83">
        <v>3.850340000000001</v>
      </c>
      <c r="AQ83">
        <v>18.526117460317458</v>
      </c>
      <c r="AR83">
        <v>4.9271032608695648</v>
      </c>
      <c r="AS83">
        <v>2.6046855486173062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705.50314212775413</v>
      </c>
    </row>
    <row r="84" spans="1:117">
      <c r="A84" t="s">
        <v>126</v>
      </c>
      <c r="B84">
        <v>0</v>
      </c>
      <c r="C84">
        <v>0</v>
      </c>
      <c r="D84">
        <v>16.71</v>
      </c>
      <c r="E84">
        <v>0</v>
      </c>
      <c r="F84">
        <v>0</v>
      </c>
      <c r="G84">
        <v>49.47</v>
      </c>
      <c r="H84">
        <v>0</v>
      </c>
      <c r="I84">
        <v>0</v>
      </c>
      <c r="J84">
        <v>38.28</v>
      </c>
      <c r="K84">
        <v>4.54</v>
      </c>
      <c r="L84">
        <v>181.43208204233036</v>
      </c>
      <c r="M84">
        <v>13.69</v>
      </c>
      <c r="N84">
        <v>35.349999999999994</v>
      </c>
      <c r="O84">
        <v>0</v>
      </c>
      <c r="P84">
        <v>37.950000000000003</v>
      </c>
      <c r="Q84">
        <v>6.12</v>
      </c>
      <c r="R84">
        <v>12.620000000000001</v>
      </c>
      <c r="S84">
        <v>0</v>
      </c>
      <c r="T84">
        <v>0</v>
      </c>
      <c r="U84">
        <v>61.94</v>
      </c>
      <c r="V84">
        <v>6.19</v>
      </c>
      <c r="W84">
        <v>13.37</v>
      </c>
      <c r="X84">
        <v>44.143068260809116</v>
      </c>
      <c r="Y84">
        <v>0</v>
      </c>
      <c r="Z84">
        <v>1.9421590909090909</v>
      </c>
      <c r="AA84">
        <v>8.3620337552742612</v>
      </c>
      <c r="AB84">
        <v>7.5387321830457612</v>
      </c>
      <c r="AC84">
        <v>5.7620119365478253</v>
      </c>
      <c r="AD84">
        <v>8.1796351249053743</v>
      </c>
      <c r="AE84">
        <v>14.711684330052993</v>
      </c>
      <c r="AF84">
        <v>5.8689908722109534</v>
      </c>
      <c r="AG84">
        <v>12.044968000000001</v>
      </c>
      <c r="AH84">
        <v>34.806507919746572</v>
      </c>
      <c r="AI84">
        <v>0</v>
      </c>
      <c r="AJ84">
        <v>0</v>
      </c>
      <c r="AK84">
        <v>15.332713947990545</v>
      </c>
      <c r="AL84">
        <v>0</v>
      </c>
      <c r="AM84">
        <v>2.3809752438109526</v>
      </c>
      <c r="AN84">
        <v>0</v>
      </c>
      <c r="AO84">
        <v>2.9391440000000006</v>
      </c>
      <c r="AP84">
        <v>3.4330920000000007</v>
      </c>
      <c r="AQ84">
        <v>18.526117460317458</v>
      </c>
      <c r="AR84">
        <v>4.9271032608695648</v>
      </c>
      <c r="AS84">
        <v>2.6046855486173062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671.16570497743839</v>
      </c>
    </row>
    <row r="85" spans="1:117">
      <c r="A85" t="s">
        <v>127</v>
      </c>
      <c r="B85">
        <v>0</v>
      </c>
      <c r="C85">
        <v>0</v>
      </c>
      <c r="D85">
        <v>16.71</v>
      </c>
      <c r="E85">
        <v>0</v>
      </c>
      <c r="F85">
        <v>0</v>
      </c>
      <c r="G85">
        <v>20.36</v>
      </c>
      <c r="H85">
        <v>0</v>
      </c>
      <c r="I85">
        <v>0</v>
      </c>
      <c r="J85">
        <v>38.28</v>
      </c>
      <c r="K85">
        <v>4.54</v>
      </c>
      <c r="L85">
        <v>181.43208204233036</v>
      </c>
      <c r="M85">
        <v>13.69</v>
      </c>
      <c r="N85">
        <v>35.349999999999994</v>
      </c>
      <c r="O85">
        <v>0</v>
      </c>
      <c r="P85">
        <v>37.950000000000003</v>
      </c>
      <c r="Q85">
        <v>6.12</v>
      </c>
      <c r="R85">
        <v>10.83</v>
      </c>
      <c r="S85">
        <v>0</v>
      </c>
      <c r="T85">
        <v>0</v>
      </c>
      <c r="U85">
        <v>61.94</v>
      </c>
      <c r="V85">
        <v>6.19</v>
      </c>
      <c r="W85">
        <v>13.37</v>
      </c>
      <c r="X85">
        <v>44.143068260809116</v>
      </c>
      <c r="Y85">
        <v>0</v>
      </c>
      <c r="Z85">
        <v>1.9421590909090909</v>
      </c>
      <c r="AA85">
        <v>8.3620337552742612</v>
      </c>
      <c r="AB85">
        <v>7.5387321830457612</v>
      </c>
      <c r="AC85">
        <v>5.7620119365478253</v>
      </c>
      <c r="AD85">
        <v>8.1796351249053743</v>
      </c>
      <c r="AE85">
        <v>14.711684330052993</v>
      </c>
      <c r="AF85">
        <v>2.6384381338742391</v>
      </c>
      <c r="AG85">
        <v>12.044968000000001</v>
      </c>
      <c r="AH85">
        <v>27.845206335797258</v>
      </c>
      <c r="AI85">
        <v>0</v>
      </c>
      <c r="AJ85">
        <v>0</v>
      </c>
      <c r="AK85">
        <v>15.332713947990545</v>
      </c>
      <c r="AL85">
        <v>0</v>
      </c>
      <c r="AM85">
        <v>2.3809752438109526</v>
      </c>
      <c r="AN85">
        <v>0</v>
      </c>
      <c r="AO85">
        <v>3.0281160000000007</v>
      </c>
      <c r="AP85">
        <v>3.4330920000000007</v>
      </c>
      <c r="AQ85">
        <v>18.526117460317458</v>
      </c>
      <c r="AR85">
        <v>15.115714673913043</v>
      </c>
      <c r="AS85">
        <v>2.6046855486173062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640.35143406819577</v>
      </c>
    </row>
    <row r="86" spans="1:117">
      <c r="A86" t="s">
        <v>128</v>
      </c>
      <c r="B86">
        <v>0</v>
      </c>
      <c r="C86">
        <v>0</v>
      </c>
      <c r="D86">
        <v>16.71</v>
      </c>
      <c r="E86">
        <v>0</v>
      </c>
      <c r="F86">
        <v>0</v>
      </c>
      <c r="G86">
        <v>20.36</v>
      </c>
      <c r="H86">
        <v>0</v>
      </c>
      <c r="I86">
        <v>0</v>
      </c>
      <c r="J86">
        <v>38.28</v>
      </c>
      <c r="K86">
        <v>4.54</v>
      </c>
      <c r="L86">
        <v>181.43208204233036</v>
      </c>
      <c r="M86">
        <v>13.69</v>
      </c>
      <c r="N86">
        <v>35.349999999999994</v>
      </c>
      <c r="O86">
        <v>0</v>
      </c>
      <c r="P86">
        <v>37.950000000000003</v>
      </c>
      <c r="Q86">
        <v>6.12</v>
      </c>
      <c r="R86">
        <v>9.99</v>
      </c>
      <c r="S86">
        <v>0</v>
      </c>
      <c r="T86">
        <v>0</v>
      </c>
      <c r="U86">
        <v>61.94</v>
      </c>
      <c r="V86">
        <v>6.19</v>
      </c>
      <c r="W86">
        <v>13.37</v>
      </c>
      <c r="X86">
        <v>44.143068260809116</v>
      </c>
      <c r="Y86">
        <v>0</v>
      </c>
      <c r="Z86">
        <v>1.9421590909090909</v>
      </c>
      <c r="AA86">
        <v>8.3620337552742612</v>
      </c>
      <c r="AB86">
        <v>7.5387321830457612</v>
      </c>
      <c r="AC86">
        <v>5.7620119365478253</v>
      </c>
      <c r="AD86">
        <v>8.1796351249053743</v>
      </c>
      <c r="AE86">
        <v>14.711684330052993</v>
      </c>
      <c r="AF86">
        <v>2.6384381338742391</v>
      </c>
      <c r="AG86">
        <v>12.044968000000001</v>
      </c>
      <c r="AH86">
        <v>27.845206335797258</v>
      </c>
      <c r="AI86">
        <v>0</v>
      </c>
      <c r="AJ86">
        <v>0</v>
      </c>
      <c r="AK86">
        <v>15.332713947990545</v>
      </c>
      <c r="AL86">
        <v>0</v>
      </c>
      <c r="AM86">
        <v>2.3809752438109526</v>
      </c>
      <c r="AN86">
        <v>0</v>
      </c>
      <c r="AO86">
        <v>3.0526600000000004</v>
      </c>
      <c r="AP86">
        <v>3.4330920000000007</v>
      </c>
      <c r="AQ86">
        <v>18.526117460317458</v>
      </c>
      <c r="AR86">
        <v>15.115714673913043</v>
      </c>
      <c r="AS86">
        <v>2.6046855486173062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639.53597806819573</v>
      </c>
    </row>
    <row r="87" spans="1:117">
      <c r="A87" t="s">
        <v>129</v>
      </c>
      <c r="B87">
        <v>0</v>
      </c>
      <c r="C87">
        <v>0</v>
      </c>
      <c r="D87">
        <v>16.71</v>
      </c>
      <c r="E87">
        <v>0</v>
      </c>
      <c r="F87">
        <v>0</v>
      </c>
      <c r="G87">
        <v>20.36</v>
      </c>
      <c r="H87">
        <v>0</v>
      </c>
      <c r="I87">
        <v>0</v>
      </c>
      <c r="J87">
        <v>38.28</v>
      </c>
      <c r="K87">
        <v>4.54</v>
      </c>
      <c r="L87">
        <v>181.43208204233036</v>
      </c>
      <c r="M87">
        <v>13.69</v>
      </c>
      <c r="N87">
        <v>35.349999999999994</v>
      </c>
      <c r="O87">
        <v>0</v>
      </c>
      <c r="P87">
        <v>37.950000000000003</v>
      </c>
      <c r="Q87">
        <v>6.12</v>
      </c>
      <c r="R87">
        <v>9.99</v>
      </c>
      <c r="S87">
        <v>0</v>
      </c>
      <c r="T87">
        <v>0</v>
      </c>
      <c r="U87">
        <v>61.94</v>
      </c>
      <c r="V87">
        <v>6.19</v>
      </c>
      <c r="W87">
        <v>13.37</v>
      </c>
      <c r="X87">
        <v>44.143068260809116</v>
      </c>
      <c r="Y87">
        <v>0</v>
      </c>
      <c r="Z87">
        <v>1.9421590909090909</v>
      </c>
      <c r="AA87">
        <v>8.3620337552742612</v>
      </c>
      <c r="AB87">
        <v>7.5387321830457612</v>
      </c>
      <c r="AC87">
        <v>5.7620119365478253</v>
      </c>
      <c r="AD87">
        <v>5.4244542013626038</v>
      </c>
      <c r="AE87">
        <v>14.711684330052993</v>
      </c>
      <c r="AF87">
        <v>2.6384381338742391</v>
      </c>
      <c r="AG87">
        <v>12.044968000000001</v>
      </c>
      <c r="AH87">
        <v>27.845206335797258</v>
      </c>
      <c r="AI87">
        <v>0</v>
      </c>
      <c r="AJ87">
        <v>0</v>
      </c>
      <c r="AK87">
        <v>15.332713947990545</v>
      </c>
      <c r="AL87">
        <v>0</v>
      </c>
      <c r="AM87">
        <v>2.3809752438109526</v>
      </c>
      <c r="AN87">
        <v>0</v>
      </c>
      <c r="AO87">
        <v>3.0802720000000003</v>
      </c>
      <c r="AP87">
        <v>3.4330920000000007</v>
      </c>
      <c r="AQ87">
        <v>18.526117460317458</v>
      </c>
      <c r="AR87">
        <v>3.9422961956521738</v>
      </c>
      <c r="AS87">
        <v>2.6046855486173062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625.63499066639201</v>
      </c>
    </row>
    <row r="88" spans="1:117">
      <c r="A88" t="s">
        <v>130</v>
      </c>
      <c r="B88">
        <v>0</v>
      </c>
      <c r="C88">
        <v>0</v>
      </c>
      <c r="D88">
        <v>16.71</v>
      </c>
      <c r="E88">
        <v>0</v>
      </c>
      <c r="F88">
        <v>0</v>
      </c>
      <c r="G88">
        <v>20.36</v>
      </c>
      <c r="H88">
        <v>0</v>
      </c>
      <c r="I88">
        <v>0</v>
      </c>
      <c r="J88">
        <v>38.28</v>
      </c>
      <c r="K88">
        <v>4.54</v>
      </c>
      <c r="L88">
        <v>181.43208204233036</v>
      </c>
      <c r="M88">
        <v>13.69</v>
      </c>
      <c r="N88">
        <v>35.349999999999994</v>
      </c>
      <c r="O88">
        <v>0</v>
      </c>
      <c r="P88">
        <v>37.950000000000003</v>
      </c>
      <c r="Q88">
        <v>6.12</v>
      </c>
      <c r="R88">
        <v>9.99</v>
      </c>
      <c r="S88">
        <v>0</v>
      </c>
      <c r="T88">
        <v>0</v>
      </c>
      <c r="U88">
        <v>61.94</v>
      </c>
      <c r="V88">
        <v>6.19</v>
      </c>
      <c r="W88">
        <v>13.37</v>
      </c>
      <c r="X88">
        <v>44.143068260809116</v>
      </c>
      <c r="Y88">
        <v>0</v>
      </c>
      <c r="Z88">
        <v>1.9421590909090909</v>
      </c>
      <c r="AA88">
        <v>8.3620337552742612</v>
      </c>
      <c r="AB88">
        <v>3.5714628657164287</v>
      </c>
      <c r="AC88">
        <v>2.8810059682739126</v>
      </c>
      <c r="AD88">
        <v>5.4244542013626038</v>
      </c>
      <c r="AE88">
        <v>14.711684330052993</v>
      </c>
      <c r="AF88">
        <v>2.6384381338742391</v>
      </c>
      <c r="AG88">
        <v>12.044968000000001</v>
      </c>
      <c r="AH88">
        <v>27.845206335797258</v>
      </c>
      <c r="AI88">
        <v>0</v>
      </c>
      <c r="AJ88">
        <v>0</v>
      </c>
      <c r="AK88">
        <v>15.332713947990545</v>
      </c>
      <c r="AL88">
        <v>0</v>
      </c>
      <c r="AM88">
        <v>2.3809752438109526</v>
      </c>
      <c r="AN88">
        <v>0</v>
      </c>
      <c r="AO88">
        <v>3.1170880000000007</v>
      </c>
      <c r="AP88">
        <v>3.4330920000000007</v>
      </c>
      <c r="AQ88">
        <v>18.526117460317458</v>
      </c>
      <c r="AR88">
        <v>3.2857581521739134</v>
      </c>
      <c r="AS88">
        <v>2.6046855486173062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618.1669933373106</v>
      </c>
    </row>
    <row r="89" spans="1:117">
      <c r="A89" t="s">
        <v>131</v>
      </c>
      <c r="B89">
        <v>0</v>
      </c>
      <c r="C89">
        <v>0</v>
      </c>
      <c r="D89">
        <v>16.71</v>
      </c>
      <c r="E89">
        <v>0</v>
      </c>
      <c r="F89">
        <v>0</v>
      </c>
      <c r="G89">
        <v>20.36</v>
      </c>
      <c r="H89">
        <v>0</v>
      </c>
      <c r="I89">
        <v>0</v>
      </c>
      <c r="J89">
        <v>38.28</v>
      </c>
      <c r="K89">
        <v>4.54</v>
      </c>
      <c r="L89">
        <v>181.43208204233036</v>
      </c>
      <c r="M89">
        <v>13.69</v>
      </c>
      <c r="N89">
        <v>35.349999999999994</v>
      </c>
      <c r="O89">
        <v>0</v>
      </c>
      <c r="P89">
        <v>37.950000000000003</v>
      </c>
      <c r="Q89">
        <v>6.12</v>
      </c>
      <c r="R89">
        <v>9.99</v>
      </c>
      <c r="S89">
        <v>0</v>
      </c>
      <c r="T89">
        <v>0</v>
      </c>
      <c r="U89">
        <v>61.94</v>
      </c>
      <c r="V89">
        <v>6.19</v>
      </c>
      <c r="W89">
        <v>13.37</v>
      </c>
      <c r="X89">
        <v>44.143068260809116</v>
      </c>
      <c r="Y89">
        <v>0</v>
      </c>
      <c r="Z89">
        <v>1.9421590909090909</v>
      </c>
      <c r="AA89">
        <v>8.3620337552742612</v>
      </c>
      <c r="AB89">
        <v>3.5714628657164287</v>
      </c>
      <c r="AC89">
        <v>2.8810059682739126</v>
      </c>
      <c r="AD89">
        <v>5.4244542013626038</v>
      </c>
      <c r="AE89">
        <v>14.711684330052993</v>
      </c>
      <c r="AF89">
        <v>2.6384381338742391</v>
      </c>
      <c r="AG89">
        <v>12.044968000000001</v>
      </c>
      <c r="AH89">
        <v>27.845206335797258</v>
      </c>
      <c r="AI89">
        <v>0</v>
      </c>
      <c r="AJ89">
        <v>0</v>
      </c>
      <c r="AK89">
        <v>15.332713947990545</v>
      </c>
      <c r="AL89">
        <v>0</v>
      </c>
      <c r="AM89">
        <v>2.3809752438109526</v>
      </c>
      <c r="AN89">
        <v>0</v>
      </c>
      <c r="AO89">
        <v>3.1569720000000006</v>
      </c>
      <c r="AP89">
        <v>3.4330920000000007</v>
      </c>
      <c r="AQ89">
        <v>18.526117460317458</v>
      </c>
      <c r="AR89">
        <v>3.2857581521739134</v>
      </c>
      <c r="AS89">
        <v>2.6046855486173062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618.20687733731063</v>
      </c>
    </row>
    <row r="90" spans="1:117">
      <c r="A90" t="s">
        <v>132</v>
      </c>
      <c r="B90">
        <v>0</v>
      </c>
      <c r="C90">
        <v>0</v>
      </c>
      <c r="D90">
        <v>16.71</v>
      </c>
      <c r="E90">
        <v>0</v>
      </c>
      <c r="F90">
        <v>0</v>
      </c>
      <c r="G90">
        <v>49.47</v>
      </c>
      <c r="H90">
        <v>0</v>
      </c>
      <c r="I90">
        <v>0</v>
      </c>
      <c r="J90">
        <v>38.28</v>
      </c>
      <c r="K90">
        <v>4.54</v>
      </c>
      <c r="L90">
        <v>181.43208204233036</v>
      </c>
      <c r="M90">
        <v>13.69</v>
      </c>
      <c r="N90">
        <v>35.349999999999994</v>
      </c>
      <c r="O90">
        <v>0</v>
      </c>
      <c r="P90">
        <v>37.950000000000003</v>
      </c>
      <c r="Q90">
        <v>6.12</v>
      </c>
      <c r="R90">
        <v>9.99</v>
      </c>
      <c r="S90">
        <v>0</v>
      </c>
      <c r="T90">
        <v>0</v>
      </c>
      <c r="U90">
        <v>61.94</v>
      </c>
      <c r="V90">
        <v>6.19</v>
      </c>
      <c r="W90">
        <v>13.37</v>
      </c>
      <c r="X90">
        <v>44.143068260809116</v>
      </c>
      <c r="Y90">
        <v>0</v>
      </c>
      <c r="Z90">
        <v>1.9421590909090909</v>
      </c>
      <c r="AA90">
        <v>8.3620337552742612</v>
      </c>
      <c r="AB90">
        <v>3.5714628657164287</v>
      </c>
      <c r="AC90">
        <v>2.8810059682739126</v>
      </c>
      <c r="AD90">
        <v>5.4244542013626038</v>
      </c>
      <c r="AE90">
        <v>14.711684330052993</v>
      </c>
      <c r="AF90">
        <v>2.6384381338742391</v>
      </c>
      <c r="AG90">
        <v>12.044968000000001</v>
      </c>
      <c r="AH90">
        <v>27.845206335797258</v>
      </c>
      <c r="AI90">
        <v>0</v>
      </c>
      <c r="AJ90">
        <v>0</v>
      </c>
      <c r="AK90">
        <v>15.332713947990545</v>
      </c>
      <c r="AL90">
        <v>0</v>
      </c>
      <c r="AM90">
        <v>2.3809752438109526</v>
      </c>
      <c r="AN90">
        <v>0</v>
      </c>
      <c r="AO90">
        <v>3.1937880000000005</v>
      </c>
      <c r="AP90">
        <v>3.4330920000000007</v>
      </c>
      <c r="AQ90">
        <v>18.526117460317458</v>
      </c>
      <c r="AR90">
        <v>3.2857581521739134</v>
      </c>
      <c r="AS90">
        <v>2.6046855486173062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647.35369333731057</v>
      </c>
    </row>
    <row r="91" spans="1:117">
      <c r="A91" t="s">
        <v>133</v>
      </c>
      <c r="B91">
        <v>0</v>
      </c>
      <c r="C91">
        <v>0</v>
      </c>
      <c r="D91">
        <v>16.71</v>
      </c>
      <c r="E91">
        <v>0</v>
      </c>
      <c r="F91">
        <v>0</v>
      </c>
      <c r="G91">
        <v>49.47</v>
      </c>
      <c r="H91">
        <v>0</v>
      </c>
      <c r="I91">
        <v>0</v>
      </c>
      <c r="J91">
        <v>38.28</v>
      </c>
      <c r="K91">
        <v>4.54</v>
      </c>
      <c r="L91">
        <v>181.43208204233036</v>
      </c>
      <c r="M91">
        <v>13.69</v>
      </c>
      <c r="N91">
        <v>35.349999999999994</v>
      </c>
      <c r="O91">
        <v>0</v>
      </c>
      <c r="P91">
        <v>37.950000000000003</v>
      </c>
      <c r="Q91">
        <v>6.12</v>
      </c>
      <c r="R91">
        <v>9.99</v>
      </c>
      <c r="S91">
        <v>0</v>
      </c>
      <c r="T91">
        <v>0</v>
      </c>
      <c r="U91">
        <v>61.94</v>
      </c>
      <c r="V91">
        <v>6.19</v>
      </c>
      <c r="W91">
        <v>13.37</v>
      </c>
      <c r="X91">
        <v>44.143068260809116</v>
      </c>
      <c r="Y91">
        <v>0</v>
      </c>
      <c r="Z91">
        <v>0</v>
      </c>
      <c r="AA91">
        <v>12.543050632911394</v>
      </c>
      <c r="AB91">
        <v>3.5714628657164287</v>
      </c>
      <c r="AC91">
        <v>2.8810059682739126</v>
      </c>
      <c r="AD91">
        <v>5.4244542013626038</v>
      </c>
      <c r="AE91">
        <v>14.711684330052993</v>
      </c>
      <c r="AF91">
        <v>2.6384381338742391</v>
      </c>
      <c r="AG91">
        <v>12.044968000000001</v>
      </c>
      <c r="AH91">
        <v>27.845206335797258</v>
      </c>
      <c r="AI91">
        <v>0</v>
      </c>
      <c r="AJ91">
        <v>0</v>
      </c>
      <c r="AK91">
        <v>15.332713947990545</v>
      </c>
      <c r="AL91">
        <v>0</v>
      </c>
      <c r="AM91">
        <v>2.3809752438109526</v>
      </c>
      <c r="AN91">
        <v>0</v>
      </c>
      <c r="AO91">
        <v>3.2459440000000006</v>
      </c>
      <c r="AP91">
        <v>3.4330920000000007</v>
      </c>
      <c r="AQ91">
        <v>18.526117460317458</v>
      </c>
      <c r="AR91">
        <v>3.2857581521739134</v>
      </c>
      <c r="AS91">
        <v>2.6046855486173062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649.64470712403863</v>
      </c>
    </row>
    <row r="92" spans="1:117">
      <c r="A92" t="s">
        <v>134</v>
      </c>
      <c r="B92">
        <v>0</v>
      </c>
      <c r="C92">
        <v>0</v>
      </c>
      <c r="D92">
        <v>16.71</v>
      </c>
      <c r="E92">
        <v>0</v>
      </c>
      <c r="F92">
        <v>0</v>
      </c>
      <c r="G92">
        <v>49.47</v>
      </c>
      <c r="H92">
        <v>0</v>
      </c>
      <c r="I92">
        <v>0</v>
      </c>
      <c r="J92">
        <v>38.28</v>
      </c>
      <c r="K92">
        <v>4.54</v>
      </c>
      <c r="L92">
        <v>181.43208204233036</v>
      </c>
      <c r="M92">
        <v>13.69</v>
      </c>
      <c r="N92">
        <v>35.349999999999994</v>
      </c>
      <c r="O92">
        <v>0</v>
      </c>
      <c r="P92">
        <v>37.950000000000003</v>
      </c>
      <c r="Q92">
        <v>6.12</v>
      </c>
      <c r="R92">
        <v>9.99</v>
      </c>
      <c r="S92">
        <v>0</v>
      </c>
      <c r="T92">
        <v>0</v>
      </c>
      <c r="U92">
        <v>61.94</v>
      </c>
      <c r="V92">
        <v>6.19</v>
      </c>
      <c r="W92">
        <v>13.37</v>
      </c>
      <c r="X92">
        <v>44.143068260809116</v>
      </c>
      <c r="Y92">
        <v>0</v>
      </c>
      <c r="Z92">
        <v>0</v>
      </c>
      <c r="AA92">
        <v>12.543050632911394</v>
      </c>
      <c r="AB92">
        <v>3.5714628657164287</v>
      </c>
      <c r="AC92">
        <v>2.8810059682739126</v>
      </c>
      <c r="AD92">
        <v>5.4244542013626038</v>
      </c>
      <c r="AE92">
        <v>14.711684330052993</v>
      </c>
      <c r="AF92">
        <v>2.6384381338742391</v>
      </c>
      <c r="AG92">
        <v>12.044968000000001</v>
      </c>
      <c r="AH92">
        <v>20.88390475184794</v>
      </c>
      <c r="AI92">
        <v>0</v>
      </c>
      <c r="AJ92">
        <v>0</v>
      </c>
      <c r="AK92">
        <v>15.332713947990545</v>
      </c>
      <c r="AL92">
        <v>0</v>
      </c>
      <c r="AM92">
        <v>2.3809752438109526</v>
      </c>
      <c r="AN92">
        <v>0</v>
      </c>
      <c r="AO92">
        <v>3.2551480000000002</v>
      </c>
      <c r="AP92">
        <v>3.4330920000000007</v>
      </c>
      <c r="AQ92">
        <v>18.526117460317458</v>
      </c>
      <c r="AR92">
        <v>4.9271032608695648</v>
      </c>
      <c r="AS92">
        <v>2.6046855486173062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644.33395464878492</v>
      </c>
    </row>
    <row r="93" spans="1:117">
      <c r="A93" t="s">
        <v>135</v>
      </c>
      <c r="B93">
        <v>0</v>
      </c>
      <c r="C93">
        <v>0</v>
      </c>
      <c r="D93">
        <v>5.12</v>
      </c>
      <c r="E93">
        <v>0</v>
      </c>
      <c r="F93">
        <v>0</v>
      </c>
      <c r="G93">
        <v>20.36</v>
      </c>
      <c r="H93">
        <v>0</v>
      </c>
      <c r="I93">
        <v>0</v>
      </c>
      <c r="J93">
        <v>11.75</v>
      </c>
      <c r="K93">
        <v>4.54</v>
      </c>
      <c r="L93">
        <v>181.43208204233036</v>
      </c>
      <c r="M93">
        <v>13.69</v>
      </c>
      <c r="N93">
        <v>35.349999999999994</v>
      </c>
      <c r="O93">
        <v>0</v>
      </c>
      <c r="P93">
        <v>37.950000000000003</v>
      </c>
      <c r="Q93">
        <v>6.12</v>
      </c>
      <c r="R93">
        <v>9.99</v>
      </c>
      <c r="S93">
        <v>0</v>
      </c>
      <c r="T93">
        <v>0</v>
      </c>
      <c r="U93">
        <v>61.94</v>
      </c>
      <c r="V93">
        <v>6.19</v>
      </c>
      <c r="W93">
        <v>13.37</v>
      </c>
      <c r="X93">
        <v>44.143068260809116</v>
      </c>
      <c r="Y93">
        <v>0</v>
      </c>
      <c r="Z93">
        <v>0</v>
      </c>
      <c r="AA93">
        <v>12.543050632911394</v>
      </c>
      <c r="AB93">
        <v>3.5714628657164287</v>
      </c>
      <c r="AC93">
        <v>2.8810059682739126</v>
      </c>
      <c r="AD93">
        <v>5.4244542013626038</v>
      </c>
      <c r="AE93">
        <v>14.711684330052993</v>
      </c>
      <c r="AF93">
        <v>2.6384381338742391</v>
      </c>
      <c r="AG93">
        <v>12.044968000000001</v>
      </c>
      <c r="AH93">
        <v>20.88390475184794</v>
      </c>
      <c r="AI93">
        <v>0</v>
      </c>
      <c r="AJ93">
        <v>0</v>
      </c>
      <c r="AK93">
        <v>15.332713947990545</v>
      </c>
      <c r="AL93">
        <v>0</v>
      </c>
      <c r="AM93">
        <v>2.3809752438109526</v>
      </c>
      <c r="AN93">
        <v>0</v>
      </c>
      <c r="AO93">
        <v>3.273556000000001</v>
      </c>
      <c r="AP93">
        <v>3.4330920000000007</v>
      </c>
      <c r="AQ93">
        <v>18.526117460317458</v>
      </c>
      <c r="AR93">
        <v>4.9271032608695648</v>
      </c>
      <c r="AS93">
        <v>2.6046855486173062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577.12236264878493</v>
      </c>
    </row>
    <row r="94" spans="1:117">
      <c r="A94" t="s">
        <v>136</v>
      </c>
      <c r="B94">
        <v>0</v>
      </c>
      <c r="C94">
        <v>0</v>
      </c>
      <c r="D94">
        <v>5.12</v>
      </c>
      <c r="E94">
        <v>0</v>
      </c>
      <c r="F94">
        <v>0</v>
      </c>
      <c r="G94">
        <v>20.36</v>
      </c>
      <c r="H94">
        <v>0</v>
      </c>
      <c r="I94">
        <v>0</v>
      </c>
      <c r="J94">
        <v>11.75</v>
      </c>
      <c r="K94">
        <v>4.54</v>
      </c>
      <c r="L94">
        <v>181.43208204233036</v>
      </c>
      <c r="M94">
        <v>13.69</v>
      </c>
      <c r="N94">
        <v>35.349999999999994</v>
      </c>
      <c r="O94">
        <v>0</v>
      </c>
      <c r="P94">
        <v>37.950000000000003</v>
      </c>
      <c r="Q94">
        <v>6.12</v>
      </c>
      <c r="R94">
        <v>9.99</v>
      </c>
      <c r="S94">
        <v>0</v>
      </c>
      <c r="T94">
        <v>0</v>
      </c>
      <c r="U94">
        <v>61.94</v>
      </c>
      <c r="V94">
        <v>6.19</v>
      </c>
      <c r="W94">
        <v>13.37</v>
      </c>
      <c r="X94">
        <v>44.143068260809116</v>
      </c>
      <c r="Y94">
        <v>0</v>
      </c>
      <c r="Z94">
        <v>0</v>
      </c>
      <c r="AA94">
        <v>12.543050632911394</v>
      </c>
      <c r="AB94">
        <v>3.5714628657164287</v>
      </c>
      <c r="AC94">
        <v>2.8810059682739126</v>
      </c>
      <c r="AD94">
        <v>5.4244542013626038</v>
      </c>
      <c r="AE94">
        <v>14.711684330052993</v>
      </c>
      <c r="AF94">
        <v>2.6384381338742391</v>
      </c>
      <c r="AG94">
        <v>12.044968000000001</v>
      </c>
      <c r="AH94">
        <v>20.88390475184794</v>
      </c>
      <c r="AI94">
        <v>0</v>
      </c>
      <c r="AJ94">
        <v>0</v>
      </c>
      <c r="AK94">
        <v>15.332713947990545</v>
      </c>
      <c r="AL94">
        <v>0</v>
      </c>
      <c r="AM94">
        <v>2.3809752438109526</v>
      </c>
      <c r="AN94">
        <v>0</v>
      </c>
      <c r="AO94">
        <v>3.2551480000000002</v>
      </c>
      <c r="AP94">
        <v>3.4330920000000007</v>
      </c>
      <c r="AQ94">
        <v>18.526117460317458</v>
      </c>
      <c r="AR94">
        <v>4.9271032608695648</v>
      </c>
      <c r="AS94">
        <v>2.6046855486173062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577.10395464878491</v>
      </c>
    </row>
    <row r="95" spans="1:117">
      <c r="A95" t="s">
        <v>137</v>
      </c>
      <c r="B95">
        <v>0</v>
      </c>
      <c r="C95">
        <v>0</v>
      </c>
      <c r="D95">
        <v>5.12</v>
      </c>
      <c r="E95">
        <v>0</v>
      </c>
      <c r="F95">
        <v>0</v>
      </c>
      <c r="G95">
        <v>20.36</v>
      </c>
      <c r="H95">
        <v>0</v>
      </c>
      <c r="I95">
        <v>0</v>
      </c>
      <c r="J95">
        <v>11.75</v>
      </c>
      <c r="K95">
        <v>4.54</v>
      </c>
      <c r="L95">
        <v>181.43208204233036</v>
      </c>
      <c r="M95">
        <v>13.69</v>
      </c>
      <c r="N95">
        <v>35.349999999999994</v>
      </c>
      <c r="O95">
        <v>0</v>
      </c>
      <c r="P95">
        <v>37.950000000000003</v>
      </c>
      <c r="Q95">
        <v>6.12</v>
      </c>
      <c r="R95">
        <v>9.99</v>
      </c>
      <c r="S95">
        <v>0</v>
      </c>
      <c r="T95">
        <v>0</v>
      </c>
      <c r="U95">
        <v>51.06</v>
      </c>
      <c r="V95">
        <v>6.19</v>
      </c>
      <c r="W95">
        <v>13.37</v>
      </c>
      <c r="X95">
        <v>44.143068260809116</v>
      </c>
      <c r="Y95">
        <v>0</v>
      </c>
      <c r="Z95">
        <v>0</v>
      </c>
      <c r="AA95">
        <v>8.3620337552742612</v>
      </c>
      <c r="AB95">
        <v>3.5714628657164287</v>
      </c>
      <c r="AC95">
        <v>2.8810059682739126</v>
      </c>
      <c r="AD95">
        <v>5.4244542013626038</v>
      </c>
      <c r="AE95">
        <v>14.711684330052993</v>
      </c>
      <c r="AF95">
        <v>2.6384381338742391</v>
      </c>
      <c r="AG95">
        <v>12.044968000000001</v>
      </c>
      <c r="AH95">
        <v>20.88390475184794</v>
      </c>
      <c r="AI95">
        <v>0</v>
      </c>
      <c r="AJ95">
        <v>0</v>
      </c>
      <c r="AK95">
        <v>15.332713947990545</v>
      </c>
      <c r="AL95">
        <v>0</v>
      </c>
      <c r="AM95">
        <v>0</v>
      </c>
      <c r="AN95">
        <v>0</v>
      </c>
      <c r="AO95">
        <v>3.273556000000001</v>
      </c>
      <c r="AP95">
        <v>3.4330920000000007</v>
      </c>
      <c r="AQ95">
        <v>18.526117460317458</v>
      </c>
      <c r="AR95">
        <v>4.9271032608695648</v>
      </c>
      <c r="AS95">
        <v>2.6046855486173062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559.68037052733666</v>
      </c>
    </row>
    <row r="96" spans="1:117">
      <c r="A96" t="s">
        <v>138</v>
      </c>
      <c r="B96">
        <v>0</v>
      </c>
      <c r="C96">
        <v>0</v>
      </c>
      <c r="D96">
        <v>5.12</v>
      </c>
      <c r="E96">
        <v>0</v>
      </c>
      <c r="F96">
        <v>0</v>
      </c>
      <c r="G96">
        <v>20.36</v>
      </c>
      <c r="H96">
        <v>0</v>
      </c>
      <c r="I96">
        <v>0</v>
      </c>
      <c r="J96">
        <v>11.75</v>
      </c>
      <c r="K96">
        <v>4.54</v>
      </c>
      <c r="L96">
        <v>181.43208204233036</v>
      </c>
      <c r="M96">
        <v>13.69</v>
      </c>
      <c r="N96">
        <v>35.349999999999994</v>
      </c>
      <c r="O96">
        <v>0</v>
      </c>
      <c r="P96">
        <v>37.950000000000003</v>
      </c>
      <c r="Q96">
        <v>6.12</v>
      </c>
      <c r="R96">
        <v>9.99</v>
      </c>
      <c r="S96">
        <v>0</v>
      </c>
      <c r="T96">
        <v>0</v>
      </c>
      <c r="U96">
        <v>51.06</v>
      </c>
      <c r="V96">
        <v>6.19</v>
      </c>
      <c r="W96">
        <v>13.37</v>
      </c>
      <c r="X96">
        <v>44.143068260809116</v>
      </c>
      <c r="Y96">
        <v>0</v>
      </c>
      <c r="Z96">
        <v>0</v>
      </c>
      <c r="AA96">
        <v>4.1810168776371306</v>
      </c>
      <c r="AB96">
        <v>3.5714628657164287</v>
      </c>
      <c r="AC96">
        <v>2.8810059682739126</v>
      </c>
      <c r="AD96">
        <v>5.4244542013626038</v>
      </c>
      <c r="AE96">
        <v>14.711684330052993</v>
      </c>
      <c r="AF96">
        <v>2.6384381338742391</v>
      </c>
      <c r="AG96">
        <v>12.044968000000001</v>
      </c>
      <c r="AH96">
        <v>20.88390475184794</v>
      </c>
      <c r="AI96">
        <v>0</v>
      </c>
      <c r="AJ96">
        <v>0</v>
      </c>
      <c r="AK96">
        <v>15.332713947990545</v>
      </c>
      <c r="AL96">
        <v>0</v>
      </c>
      <c r="AM96">
        <v>0</v>
      </c>
      <c r="AN96">
        <v>0</v>
      </c>
      <c r="AO96">
        <v>3.2888960000000007</v>
      </c>
      <c r="AP96">
        <v>3.4330920000000007</v>
      </c>
      <c r="AQ96">
        <v>18.526117460317458</v>
      </c>
      <c r="AR96">
        <v>3.2857581521739134</v>
      </c>
      <c r="AS96">
        <v>2.6046855486173062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553.87334854100402</v>
      </c>
    </row>
    <row r="97" spans="1:117">
      <c r="A97" t="s">
        <v>139</v>
      </c>
      <c r="B97">
        <v>0</v>
      </c>
      <c r="C97">
        <v>0</v>
      </c>
      <c r="D97">
        <v>5.12</v>
      </c>
      <c r="E97">
        <v>0</v>
      </c>
      <c r="F97">
        <v>0</v>
      </c>
      <c r="G97">
        <v>20.36</v>
      </c>
      <c r="H97">
        <v>0</v>
      </c>
      <c r="I97">
        <v>0</v>
      </c>
      <c r="J97">
        <v>11.75</v>
      </c>
      <c r="K97">
        <v>4.54</v>
      </c>
      <c r="L97">
        <v>181.43208204233036</v>
      </c>
      <c r="M97">
        <v>13.69</v>
      </c>
      <c r="N97">
        <v>35.349999999999994</v>
      </c>
      <c r="O97">
        <v>0</v>
      </c>
      <c r="P97">
        <v>37.950000000000003</v>
      </c>
      <c r="Q97">
        <v>6.12</v>
      </c>
      <c r="R97">
        <v>9.99</v>
      </c>
      <c r="S97">
        <v>0</v>
      </c>
      <c r="T97">
        <v>0</v>
      </c>
      <c r="U97">
        <v>51.06</v>
      </c>
      <c r="V97">
        <v>6.19</v>
      </c>
      <c r="W97">
        <v>13.37</v>
      </c>
      <c r="X97">
        <v>44.143068260809116</v>
      </c>
      <c r="Y97">
        <v>0</v>
      </c>
      <c r="Z97">
        <v>0</v>
      </c>
      <c r="AA97">
        <v>4.1810168776371306</v>
      </c>
      <c r="AB97">
        <v>3.5714628657164287</v>
      </c>
      <c r="AC97">
        <v>2.8810059682739126</v>
      </c>
      <c r="AD97">
        <v>5.4244542013626038</v>
      </c>
      <c r="AE97">
        <v>14.711684330052993</v>
      </c>
      <c r="AF97">
        <v>2.6384381338742391</v>
      </c>
      <c r="AG97">
        <v>12.044968000000001</v>
      </c>
      <c r="AH97">
        <v>20.88390475184794</v>
      </c>
      <c r="AI97">
        <v>0</v>
      </c>
      <c r="AJ97">
        <v>0</v>
      </c>
      <c r="AK97">
        <v>15.332713947990545</v>
      </c>
      <c r="AL97">
        <v>0</v>
      </c>
      <c r="AM97">
        <v>0</v>
      </c>
      <c r="AN97">
        <v>0</v>
      </c>
      <c r="AO97">
        <v>3.2981000000000007</v>
      </c>
      <c r="AP97">
        <v>3.4330920000000007</v>
      </c>
      <c r="AQ97">
        <v>18.526117460317458</v>
      </c>
      <c r="AR97">
        <v>3.2857581521739134</v>
      </c>
      <c r="AS97">
        <v>2.6046855486173062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553.88255254100397</v>
      </c>
    </row>
    <row r="98" spans="1:117">
      <c r="A98" t="s">
        <v>140</v>
      </c>
      <c r="B98">
        <v>0</v>
      </c>
      <c r="C98">
        <v>0</v>
      </c>
      <c r="D98">
        <v>5.12</v>
      </c>
      <c r="E98">
        <v>0</v>
      </c>
      <c r="F98">
        <v>0</v>
      </c>
      <c r="G98">
        <v>20.36</v>
      </c>
      <c r="H98">
        <v>0</v>
      </c>
      <c r="I98">
        <v>0</v>
      </c>
      <c r="J98">
        <v>11.75</v>
      </c>
      <c r="K98">
        <v>4.54</v>
      </c>
      <c r="L98">
        <v>181.43208204233036</v>
      </c>
      <c r="M98">
        <v>13.69</v>
      </c>
      <c r="N98">
        <v>35.349999999999994</v>
      </c>
      <c r="O98">
        <v>0</v>
      </c>
      <c r="P98">
        <v>37.950000000000003</v>
      </c>
      <c r="Q98">
        <v>6.12</v>
      </c>
      <c r="R98">
        <v>9.99</v>
      </c>
      <c r="S98">
        <v>0</v>
      </c>
      <c r="T98">
        <v>0</v>
      </c>
      <c r="U98">
        <v>51.06</v>
      </c>
      <c r="V98">
        <v>6.19</v>
      </c>
      <c r="W98">
        <v>13.37</v>
      </c>
      <c r="X98">
        <v>44.143068260809116</v>
      </c>
      <c r="Y98">
        <v>0</v>
      </c>
      <c r="Z98">
        <v>0</v>
      </c>
      <c r="AA98">
        <v>4.1810168776371306</v>
      </c>
      <c r="AB98">
        <v>3.5714628657164287</v>
      </c>
      <c r="AC98">
        <v>2.8810059682739126</v>
      </c>
      <c r="AD98">
        <v>5.4244542013626038</v>
      </c>
      <c r="AE98">
        <v>14.711684330052993</v>
      </c>
      <c r="AF98">
        <v>2.6384381338742391</v>
      </c>
      <c r="AG98">
        <v>12.044968000000001</v>
      </c>
      <c r="AH98">
        <v>20.88390475184794</v>
      </c>
      <c r="AI98">
        <v>0</v>
      </c>
      <c r="AJ98">
        <v>0</v>
      </c>
      <c r="AK98">
        <v>15.332713947990545</v>
      </c>
      <c r="AL98">
        <v>0</v>
      </c>
      <c r="AM98">
        <v>0</v>
      </c>
      <c r="AN98">
        <v>0</v>
      </c>
      <c r="AO98">
        <v>3.3257120000000011</v>
      </c>
      <c r="AP98">
        <v>3.4330920000000007</v>
      </c>
      <c r="AQ98">
        <v>18.526117460317458</v>
      </c>
      <c r="AR98">
        <v>3.2857581521739134</v>
      </c>
      <c r="AS98">
        <v>2.6046855486173062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553.91016454100395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0.10520499999999997</v>
      </c>
      <c r="E99">
        <f t="shared" si="2"/>
        <v>0</v>
      </c>
      <c r="F99">
        <f t="shared" si="2"/>
        <v>0</v>
      </c>
      <c r="G99">
        <f t="shared" si="2"/>
        <v>0.24450000000000008</v>
      </c>
      <c r="H99">
        <f t="shared" si="2"/>
        <v>0</v>
      </c>
      <c r="I99">
        <f t="shared" si="2"/>
        <v>0</v>
      </c>
      <c r="J99">
        <f t="shared" si="2"/>
        <v>0.19942499999999994</v>
      </c>
      <c r="K99">
        <f t="shared" si="2"/>
        <v>7.3676261424698755E-2</v>
      </c>
      <c r="L99">
        <f t="shared" si="2"/>
        <v>3.4157617357517727</v>
      </c>
      <c r="M99">
        <f t="shared" si="2"/>
        <v>0.3285600000000008</v>
      </c>
      <c r="N99">
        <f t="shared" si="2"/>
        <v>0.8483999999999986</v>
      </c>
      <c r="O99">
        <f t="shared" si="2"/>
        <v>0</v>
      </c>
      <c r="P99">
        <f t="shared" si="2"/>
        <v>0.94597499999999779</v>
      </c>
      <c r="Q99">
        <f t="shared" si="2"/>
        <v>0.10288000000000008</v>
      </c>
      <c r="R99">
        <f t="shared" si="2"/>
        <v>0.29388500000000006</v>
      </c>
      <c r="S99">
        <f t="shared" si="2"/>
        <v>0</v>
      </c>
      <c r="T99">
        <f t="shared" si="2"/>
        <v>0</v>
      </c>
      <c r="U99">
        <f t="shared" si="2"/>
        <v>1.4371579973409616</v>
      </c>
      <c r="V99">
        <f t="shared" si="2"/>
        <v>0.14856000000000014</v>
      </c>
      <c r="W99">
        <f t="shared" si="2"/>
        <v>0.32087999999999955</v>
      </c>
      <c r="X99">
        <f t="shared" si="2"/>
        <v>1.0197978072438267</v>
      </c>
      <c r="Y99">
        <f t="shared" si="2"/>
        <v>0</v>
      </c>
      <c r="Z99">
        <f t="shared" si="2"/>
        <v>3.3171647727272734E-2</v>
      </c>
      <c r="AA99">
        <f t="shared" si="2"/>
        <v>7.0530503164556974E-2</v>
      </c>
      <c r="AB99">
        <f t="shared" si="2"/>
        <v>7.6863158289572464E-2</v>
      </c>
      <c r="AC99">
        <f t="shared" si="2"/>
        <v>6.8345653565258388E-2</v>
      </c>
      <c r="AD99">
        <f t="shared" si="2"/>
        <v>0.13613753936411788</v>
      </c>
      <c r="AE99">
        <f t="shared" si="2"/>
        <v>0.35353143906131762</v>
      </c>
      <c r="AF99">
        <f t="shared" si="2"/>
        <v>9.4879462474645029E-2</v>
      </c>
      <c r="AG99">
        <f t="shared" si="2"/>
        <v>0.28907923200000019</v>
      </c>
      <c r="AH99">
        <f t="shared" si="2"/>
        <v>0.54304288363252373</v>
      </c>
      <c r="AI99">
        <f t="shared" si="2"/>
        <v>4.7964329929300872E-2</v>
      </c>
      <c r="AJ99">
        <f t="shared" si="2"/>
        <v>0</v>
      </c>
      <c r="AK99">
        <f t="shared" si="2"/>
        <v>0.36798513475177247</v>
      </c>
      <c r="AL99">
        <f t="shared" si="2"/>
        <v>0</v>
      </c>
      <c r="AM99">
        <f t="shared" si="2"/>
        <v>1.4383268942235556E-2</v>
      </c>
      <c r="AN99">
        <f t="shared" si="2"/>
        <v>0</v>
      </c>
      <c r="AO99">
        <f t="shared" si="2"/>
        <v>7.2018999E-2</v>
      </c>
      <c r="AP99">
        <f t="shared" si="2"/>
        <v>8.5008143999999897E-2</v>
      </c>
      <c r="AQ99">
        <f t="shared" si="2"/>
        <v>0.18548745833333313</v>
      </c>
      <c r="AR99">
        <f t="shared" si="2"/>
        <v>9.8856528532608623E-2</v>
      </c>
      <c r="AS99">
        <f t="shared" si="2"/>
        <v>7.8869970450490559E-2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12.100819154980265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0.3491999999999994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135.81</v>
      </c>
      <c r="L3" s="202">
        <v>9.08</v>
      </c>
      <c r="M3" s="202">
        <v>30.93</v>
      </c>
      <c r="N3" s="202">
        <v>50.6</v>
      </c>
      <c r="O3" s="202">
        <v>71.47</v>
      </c>
      <c r="P3" s="202">
        <v>26.6</v>
      </c>
      <c r="Q3" s="202">
        <v>8.76</v>
      </c>
      <c r="R3" s="202">
        <v>18.059999999999999</v>
      </c>
      <c r="S3" s="202">
        <v>0</v>
      </c>
      <c r="T3" s="202">
        <v>0</v>
      </c>
      <c r="U3" s="202">
        <v>59.89</v>
      </c>
      <c r="V3" s="202">
        <v>8.8699999999999992</v>
      </c>
      <c r="W3" s="202">
        <v>19.14</v>
      </c>
      <c r="X3" s="202">
        <v>59.89</v>
      </c>
      <c r="Y3" s="202">
        <v>0</v>
      </c>
      <c r="Z3">
        <v>0</v>
      </c>
      <c r="AA3" s="202">
        <v>14</v>
      </c>
      <c r="AB3" s="202">
        <v>0</v>
      </c>
      <c r="AC3" s="202">
        <v>0</v>
      </c>
      <c r="AD3" s="202">
        <v>0</v>
      </c>
      <c r="AE3" s="202">
        <v>35.36</v>
      </c>
      <c r="AF3" s="202">
        <v>0</v>
      </c>
      <c r="AG3" s="202">
        <v>7.03</v>
      </c>
      <c r="AH3" s="202">
        <v>0</v>
      </c>
      <c r="AI3" s="202">
        <v>82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107.8</v>
      </c>
      <c r="AQ3" s="202">
        <v>38.43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135.81</v>
      </c>
      <c r="L4" s="202">
        <v>9.08</v>
      </c>
      <c r="M4" s="202">
        <v>30.93</v>
      </c>
      <c r="N4" s="202">
        <v>50.6</v>
      </c>
      <c r="O4" s="202">
        <v>71.47</v>
      </c>
      <c r="P4" s="202">
        <v>26.6</v>
      </c>
      <c r="Q4" s="202">
        <v>8.76</v>
      </c>
      <c r="R4" s="202">
        <v>18.059999999999999</v>
      </c>
      <c r="S4" s="202">
        <v>0</v>
      </c>
      <c r="T4" s="202">
        <v>0</v>
      </c>
      <c r="U4" s="202">
        <v>59.89</v>
      </c>
      <c r="V4" s="202">
        <v>8.8699999999999992</v>
      </c>
      <c r="W4" s="202">
        <v>19.14</v>
      </c>
      <c r="X4" s="202">
        <v>59.89</v>
      </c>
      <c r="Y4" s="202">
        <v>0</v>
      </c>
      <c r="Z4">
        <v>0</v>
      </c>
      <c r="AA4" s="202">
        <v>14.02</v>
      </c>
      <c r="AB4" s="202">
        <v>0</v>
      </c>
      <c r="AC4" s="202">
        <v>0</v>
      </c>
      <c r="AD4" s="202">
        <v>0</v>
      </c>
      <c r="AE4" s="202">
        <v>35.36</v>
      </c>
      <c r="AF4" s="202">
        <v>0</v>
      </c>
      <c r="AG4" s="202">
        <v>7.03</v>
      </c>
      <c r="AH4" s="202">
        <v>0</v>
      </c>
      <c r="AI4" s="202">
        <v>82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107.8</v>
      </c>
      <c r="AQ4" s="202">
        <v>38.43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135.81</v>
      </c>
      <c r="L5" s="202">
        <v>9.08</v>
      </c>
      <c r="M5" s="202">
        <v>30.93</v>
      </c>
      <c r="N5" s="202">
        <v>50.6</v>
      </c>
      <c r="O5" s="202">
        <v>71.47</v>
      </c>
      <c r="P5" s="202">
        <v>26.6</v>
      </c>
      <c r="Q5" s="202">
        <v>8.76</v>
      </c>
      <c r="R5" s="202">
        <v>18.059999999999999</v>
      </c>
      <c r="S5" s="202">
        <v>0</v>
      </c>
      <c r="T5" s="202">
        <v>0</v>
      </c>
      <c r="U5" s="202">
        <v>59.89</v>
      </c>
      <c r="V5" s="202">
        <v>8.8699999999999992</v>
      </c>
      <c r="W5" s="202">
        <v>19.14</v>
      </c>
      <c r="X5" s="202">
        <v>59.89</v>
      </c>
      <c r="Y5" s="202">
        <v>0</v>
      </c>
      <c r="Z5">
        <v>0</v>
      </c>
      <c r="AA5" s="202">
        <v>14.02</v>
      </c>
      <c r="AB5" s="202">
        <v>0</v>
      </c>
      <c r="AC5" s="202">
        <v>0</v>
      </c>
      <c r="AD5" s="202">
        <v>0</v>
      </c>
      <c r="AE5" s="202">
        <v>35.36</v>
      </c>
      <c r="AF5" s="202">
        <v>0</v>
      </c>
      <c r="AG5" s="202">
        <v>7.03</v>
      </c>
      <c r="AH5" s="202">
        <v>0</v>
      </c>
      <c r="AI5" s="202">
        <v>82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107.8</v>
      </c>
      <c r="AQ5" s="202">
        <v>38.43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135.81</v>
      </c>
      <c r="L6" s="202">
        <v>9.08</v>
      </c>
      <c r="M6" s="202">
        <v>30.93</v>
      </c>
      <c r="N6" s="202">
        <v>50.6</v>
      </c>
      <c r="O6" s="202">
        <v>71.47</v>
      </c>
      <c r="P6" s="202">
        <v>26.6</v>
      </c>
      <c r="Q6" s="202">
        <v>8.76</v>
      </c>
      <c r="R6" s="202">
        <v>18.059999999999999</v>
      </c>
      <c r="S6" s="202">
        <v>0</v>
      </c>
      <c r="T6" s="202">
        <v>0</v>
      </c>
      <c r="U6" s="202">
        <v>59.89</v>
      </c>
      <c r="V6" s="202">
        <v>8.8699999999999992</v>
      </c>
      <c r="W6" s="202">
        <v>19.14</v>
      </c>
      <c r="X6" s="202">
        <v>59.89</v>
      </c>
      <c r="Y6" s="202">
        <v>0</v>
      </c>
      <c r="Z6">
        <v>0</v>
      </c>
      <c r="AA6" s="202">
        <v>14.02</v>
      </c>
      <c r="AB6" s="202">
        <v>0</v>
      </c>
      <c r="AC6" s="202">
        <v>0</v>
      </c>
      <c r="AD6" s="202">
        <v>0</v>
      </c>
      <c r="AE6" s="202">
        <v>35.36</v>
      </c>
      <c r="AF6" s="202">
        <v>0</v>
      </c>
      <c r="AG6" s="202">
        <v>7.03</v>
      </c>
      <c r="AH6" s="202">
        <v>0</v>
      </c>
      <c r="AI6" s="202">
        <v>82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107.8</v>
      </c>
      <c r="AQ6" s="202">
        <v>38.43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135.81</v>
      </c>
      <c r="L7" s="202">
        <v>9.08</v>
      </c>
      <c r="M7" s="202">
        <v>30.93</v>
      </c>
      <c r="N7" s="202">
        <v>50.6</v>
      </c>
      <c r="O7" s="202">
        <v>71.47</v>
      </c>
      <c r="P7" s="202">
        <v>26.6</v>
      </c>
      <c r="Q7" s="202">
        <v>8.76</v>
      </c>
      <c r="R7" s="202">
        <v>18.059999999999999</v>
      </c>
      <c r="S7" s="202">
        <v>0</v>
      </c>
      <c r="T7" s="202">
        <v>0</v>
      </c>
      <c r="U7" s="202">
        <v>59.89</v>
      </c>
      <c r="V7" s="202">
        <v>8.8699999999999992</v>
      </c>
      <c r="W7" s="202">
        <v>19.14</v>
      </c>
      <c r="X7" s="202">
        <v>59.89</v>
      </c>
      <c r="Y7" s="202">
        <v>0</v>
      </c>
      <c r="Z7">
        <v>0</v>
      </c>
      <c r="AA7" s="202">
        <v>14.02</v>
      </c>
      <c r="AB7" s="202">
        <v>0</v>
      </c>
      <c r="AC7" s="202">
        <v>0</v>
      </c>
      <c r="AD7" s="202">
        <v>0</v>
      </c>
      <c r="AE7" s="202">
        <v>35.36</v>
      </c>
      <c r="AF7" s="202">
        <v>0</v>
      </c>
      <c r="AG7" s="202">
        <v>7.03</v>
      </c>
      <c r="AH7" s="202">
        <v>0</v>
      </c>
      <c r="AI7" s="202">
        <v>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107.8</v>
      </c>
      <c r="AQ7" s="202">
        <v>38.43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135.81</v>
      </c>
      <c r="L8" s="202">
        <v>9.08</v>
      </c>
      <c r="M8" s="202">
        <v>30.93</v>
      </c>
      <c r="N8" s="202">
        <v>50.6</v>
      </c>
      <c r="O8" s="202">
        <v>71.47</v>
      </c>
      <c r="P8" s="202">
        <v>26.6</v>
      </c>
      <c r="Q8" s="202">
        <v>8.76</v>
      </c>
      <c r="R8" s="202">
        <v>18.059999999999999</v>
      </c>
      <c r="S8" s="202">
        <v>0</v>
      </c>
      <c r="T8" s="202">
        <v>0</v>
      </c>
      <c r="U8" s="202">
        <v>59.89</v>
      </c>
      <c r="V8" s="202">
        <v>8.8699999999999992</v>
      </c>
      <c r="W8" s="202">
        <v>19.14</v>
      </c>
      <c r="X8" s="202">
        <v>59.89</v>
      </c>
      <c r="Y8" s="202">
        <v>0</v>
      </c>
      <c r="Z8">
        <v>0</v>
      </c>
      <c r="AA8" s="202">
        <v>14.02</v>
      </c>
      <c r="AB8" s="202">
        <v>0</v>
      </c>
      <c r="AC8" s="202">
        <v>0</v>
      </c>
      <c r="AD8" s="202">
        <v>0</v>
      </c>
      <c r="AE8" s="202">
        <v>35.36</v>
      </c>
      <c r="AF8" s="202">
        <v>0</v>
      </c>
      <c r="AG8" s="202">
        <v>7.03</v>
      </c>
      <c r="AH8" s="202">
        <v>0</v>
      </c>
      <c r="AI8" s="202">
        <v>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107.8</v>
      </c>
      <c r="AQ8" s="202">
        <v>38.43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135.81</v>
      </c>
      <c r="L9" s="202">
        <v>9.08</v>
      </c>
      <c r="M9" s="202">
        <v>30.93</v>
      </c>
      <c r="N9" s="202">
        <v>50.6</v>
      </c>
      <c r="O9" s="202">
        <v>71.47</v>
      </c>
      <c r="P9" s="202">
        <v>26.6</v>
      </c>
      <c r="Q9" s="202">
        <v>8.76</v>
      </c>
      <c r="R9" s="202">
        <v>18.059999999999999</v>
      </c>
      <c r="S9" s="202">
        <v>0</v>
      </c>
      <c r="T9" s="202">
        <v>0</v>
      </c>
      <c r="U9" s="202">
        <v>50.21</v>
      </c>
      <c r="V9" s="202">
        <v>8.8699999999999992</v>
      </c>
      <c r="W9" s="202">
        <v>19.14</v>
      </c>
      <c r="X9" s="202">
        <v>59.89</v>
      </c>
      <c r="Y9" s="202">
        <v>0</v>
      </c>
      <c r="Z9">
        <v>0</v>
      </c>
      <c r="AA9" s="202">
        <v>14.6</v>
      </c>
      <c r="AB9" s="202">
        <v>0</v>
      </c>
      <c r="AC9" s="202">
        <v>0</v>
      </c>
      <c r="AD9" s="202">
        <v>0</v>
      </c>
      <c r="AE9" s="202">
        <v>35.36</v>
      </c>
      <c r="AF9" s="202">
        <v>0</v>
      </c>
      <c r="AG9" s="202">
        <v>7.66</v>
      </c>
      <c r="AH9" s="202">
        <v>0</v>
      </c>
      <c r="AI9" s="202">
        <v>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107.8</v>
      </c>
      <c r="AQ9" s="202">
        <v>38.43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135.81</v>
      </c>
      <c r="L10" s="202">
        <v>9.08</v>
      </c>
      <c r="M10" s="202">
        <v>30.93</v>
      </c>
      <c r="N10" s="202">
        <v>50.6</v>
      </c>
      <c r="O10" s="202">
        <v>71.47</v>
      </c>
      <c r="P10" s="202">
        <v>26.6</v>
      </c>
      <c r="Q10" s="202">
        <v>8.76</v>
      </c>
      <c r="R10" s="202">
        <v>18.059999999999999</v>
      </c>
      <c r="S10" s="202">
        <v>0</v>
      </c>
      <c r="T10" s="202">
        <v>0</v>
      </c>
      <c r="U10" s="202">
        <v>50.21</v>
      </c>
      <c r="V10" s="202">
        <v>8.8699999999999992</v>
      </c>
      <c r="W10" s="202">
        <v>19.14</v>
      </c>
      <c r="X10" s="202">
        <v>59.89</v>
      </c>
      <c r="Y10" s="202">
        <v>0</v>
      </c>
      <c r="Z10">
        <v>0</v>
      </c>
      <c r="AA10" s="202">
        <v>14.6</v>
      </c>
      <c r="AB10" s="202">
        <v>0</v>
      </c>
      <c r="AC10" s="202">
        <v>0</v>
      </c>
      <c r="AD10" s="202">
        <v>0</v>
      </c>
      <c r="AE10" s="202">
        <v>35.36</v>
      </c>
      <c r="AF10" s="202">
        <v>0</v>
      </c>
      <c r="AG10" s="202">
        <v>7.66</v>
      </c>
      <c r="AH10" s="202">
        <v>0</v>
      </c>
      <c r="AI10" s="202">
        <v>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107.8</v>
      </c>
      <c r="AQ10" s="202">
        <v>38.43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135.81</v>
      </c>
      <c r="L11" s="202">
        <v>9.08</v>
      </c>
      <c r="M11" s="202">
        <v>30.93</v>
      </c>
      <c r="N11" s="202">
        <v>50.6</v>
      </c>
      <c r="O11" s="202">
        <v>71.47</v>
      </c>
      <c r="P11" s="202">
        <v>26.6</v>
      </c>
      <c r="Q11" s="202">
        <v>8.76</v>
      </c>
      <c r="R11" s="202">
        <v>18.059999999999999</v>
      </c>
      <c r="S11" s="202">
        <v>0</v>
      </c>
      <c r="T11" s="202">
        <v>0</v>
      </c>
      <c r="U11" s="202">
        <v>50.21</v>
      </c>
      <c r="V11" s="202">
        <v>8.8699999999999992</v>
      </c>
      <c r="W11" s="202">
        <v>19.14</v>
      </c>
      <c r="X11" s="202">
        <v>59.89</v>
      </c>
      <c r="Y11" s="202">
        <v>0</v>
      </c>
      <c r="Z11">
        <v>0</v>
      </c>
      <c r="AA11" s="202">
        <v>14.6</v>
      </c>
      <c r="AB11" s="202">
        <v>0</v>
      </c>
      <c r="AC11" s="202">
        <v>0</v>
      </c>
      <c r="AD11" s="202">
        <v>0</v>
      </c>
      <c r="AE11" s="202">
        <v>35.36</v>
      </c>
      <c r="AF11" s="202">
        <v>0</v>
      </c>
      <c r="AG11" s="202">
        <v>7.66</v>
      </c>
      <c r="AH11" s="202">
        <v>0</v>
      </c>
      <c r="AI11" s="202">
        <v>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107.8</v>
      </c>
      <c r="AQ11" s="202">
        <v>38.43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135.81</v>
      </c>
      <c r="L12" s="202">
        <v>9.08</v>
      </c>
      <c r="M12" s="202">
        <v>30.93</v>
      </c>
      <c r="N12" s="202">
        <v>50.6</v>
      </c>
      <c r="O12" s="202">
        <v>71.47</v>
      </c>
      <c r="P12" s="202">
        <v>26.6</v>
      </c>
      <c r="Q12" s="202">
        <v>8.76</v>
      </c>
      <c r="R12" s="202">
        <v>18.059999999999999</v>
      </c>
      <c r="S12" s="202">
        <v>0</v>
      </c>
      <c r="T12" s="202">
        <v>0</v>
      </c>
      <c r="U12" s="202">
        <v>50.21</v>
      </c>
      <c r="V12" s="202">
        <v>8.8699999999999992</v>
      </c>
      <c r="W12" s="202">
        <v>19.14</v>
      </c>
      <c r="X12" s="202">
        <v>59.89</v>
      </c>
      <c r="Y12" s="202">
        <v>0</v>
      </c>
      <c r="Z12">
        <v>0</v>
      </c>
      <c r="AA12" s="202">
        <v>14.6</v>
      </c>
      <c r="AB12" s="202">
        <v>0</v>
      </c>
      <c r="AC12" s="202">
        <v>0</v>
      </c>
      <c r="AD12" s="202">
        <v>0</v>
      </c>
      <c r="AE12" s="202">
        <v>35.36</v>
      </c>
      <c r="AF12" s="202">
        <v>0</v>
      </c>
      <c r="AG12" s="202">
        <v>7.66</v>
      </c>
      <c r="AH12" s="202">
        <v>0</v>
      </c>
      <c r="AI12" s="202">
        <v>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107.8</v>
      </c>
      <c r="AQ12" s="202">
        <v>38.43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135.81</v>
      </c>
      <c r="L13" s="202">
        <v>9.08</v>
      </c>
      <c r="M13" s="202">
        <v>30.93</v>
      </c>
      <c r="N13" s="202">
        <v>50.6</v>
      </c>
      <c r="O13" s="202">
        <v>71.47</v>
      </c>
      <c r="P13" s="202">
        <v>26.6</v>
      </c>
      <c r="Q13" s="202">
        <v>8.76</v>
      </c>
      <c r="R13" s="202">
        <v>18.059999999999999</v>
      </c>
      <c r="S13" s="202">
        <v>0</v>
      </c>
      <c r="T13" s="202">
        <v>0</v>
      </c>
      <c r="U13" s="202">
        <v>50.21</v>
      </c>
      <c r="V13" s="202">
        <v>8.8699999999999992</v>
      </c>
      <c r="W13" s="202">
        <v>19.14</v>
      </c>
      <c r="X13" s="202">
        <v>59.89</v>
      </c>
      <c r="Y13" s="202">
        <v>0</v>
      </c>
      <c r="Z13">
        <v>0</v>
      </c>
      <c r="AA13" s="202">
        <v>14.6</v>
      </c>
      <c r="AB13" s="202">
        <v>0</v>
      </c>
      <c r="AC13" s="202">
        <v>0</v>
      </c>
      <c r="AD13" s="202">
        <v>0</v>
      </c>
      <c r="AE13" s="202">
        <v>35.36</v>
      </c>
      <c r="AF13" s="202">
        <v>0</v>
      </c>
      <c r="AG13" s="202">
        <v>7.66</v>
      </c>
      <c r="AH13" s="202">
        <v>0</v>
      </c>
      <c r="AI13" s="202">
        <v>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107.8</v>
      </c>
      <c r="AQ13" s="202">
        <v>38.43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135.81</v>
      </c>
      <c r="L14" s="202">
        <v>9.08</v>
      </c>
      <c r="M14" s="202">
        <v>30.93</v>
      </c>
      <c r="N14" s="202">
        <v>50.6</v>
      </c>
      <c r="O14" s="202">
        <v>71.47</v>
      </c>
      <c r="P14" s="202">
        <v>26.6</v>
      </c>
      <c r="Q14" s="202">
        <v>8.76</v>
      </c>
      <c r="R14" s="202">
        <v>18.059999999999999</v>
      </c>
      <c r="S14" s="202">
        <v>0</v>
      </c>
      <c r="T14" s="202">
        <v>0</v>
      </c>
      <c r="U14" s="202">
        <v>50.21</v>
      </c>
      <c r="V14" s="202">
        <v>8.8699999999999992</v>
      </c>
      <c r="W14" s="202">
        <v>19.14</v>
      </c>
      <c r="X14" s="202">
        <v>59.89</v>
      </c>
      <c r="Y14" s="202">
        <v>0</v>
      </c>
      <c r="Z14">
        <v>0</v>
      </c>
      <c r="AA14" s="202">
        <v>14.6</v>
      </c>
      <c r="AB14" s="202">
        <v>0</v>
      </c>
      <c r="AC14" s="202">
        <v>0</v>
      </c>
      <c r="AD14" s="202">
        <v>0</v>
      </c>
      <c r="AE14" s="202">
        <v>35.36</v>
      </c>
      <c r="AF14" s="202">
        <v>0</v>
      </c>
      <c r="AG14" s="202">
        <v>7.66</v>
      </c>
      <c r="AH14" s="202">
        <v>0</v>
      </c>
      <c r="AI14" s="202">
        <v>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107.8</v>
      </c>
      <c r="AQ14" s="202">
        <v>38.43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135.81</v>
      </c>
      <c r="L15" s="202">
        <v>9.08</v>
      </c>
      <c r="M15" s="202">
        <v>30.93</v>
      </c>
      <c r="N15" s="202">
        <v>50.6</v>
      </c>
      <c r="O15" s="202">
        <v>71.47</v>
      </c>
      <c r="P15" s="202">
        <v>26.6</v>
      </c>
      <c r="Q15" s="202">
        <v>8.76</v>
      </c>
      <c r="R15" s="202">
        <v>18.059999999999999</v>
      </c>
      <c r="S15" s="202">
        <v>0</v>
      </c>
      <c r="T15" s="202">
        <v>0</v>
      </c>
      <c r="U15" s="202">
        <v>50.21</v>
      </c>
      <c r="V15" s="202">
        <v>8.8699999999999992</v>
      </c>
      <c r="W15" s="202">
        <v>19.14</v>
      </c>
      <c r="X15" s="202">
        <v>59.89</v>
      </c>
      <c r="Y15" s="202">
        <v>0</v>
      </c>
      <c r="Z15">
        <v>0</v>
      </c>
      <c r="AA15" s="202">
        <v>14.6</v>
      </c>
      <c r="AB15" s="202">
        <v>0</v>
      </c>
      <c r="AC15" s="202">
        <v>0</v>
      </c>
      <c r="AD15" s="202">
        <v>0</v>
      </c>
      <c r="AE15" s="202">
        <v>35.36</v>
      </c>
      <c r="AF15" s="202">
        <v>0</v>
      </c>
      <c r="AG15" s="202">
        <v>7.66</v>
      </c>
      <c r="AH15" s="202">
        <v>0</v>
      </c>
      <c r="AI15" s="202">
        <v>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107.8</v>
      </c>
      <c r="AQ15" s="202">
        <v>38.43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135.81</v>
      </c>
      <c r="L16" s="202">
        <v>9.08</v>
      </c>
      <c r="M16" s="202">
        <v>30.93</v>
      </c>
      <c r="N16" s="202">
        <v>50.6</v>
      </c>
      <c r="O16" s="202">
        <v>71.47</v>
      </c>
      <c r="P16" s="202">
        <v>26.6</v>
      </c>
      <c r="Q16" s="202">
        <v>8.76</v>
      </c>
      <c r="R16" s="202">
        <v>18.059999999999999</v>
      </c>
      <c r="S16" s="202">
        <v>0</v>
      </c>
      <c r="T16" s="202">
        <v>0</v>
      </c>
      <c r="U16" s="202">
        <v>50.21</v>
      </c>
      <c r="V16" s="202">
        <v>8.8699999999999992</v>
      </c>
      <c r="W16" s="202">
        <v>19.14</v>
      </c>
      <c r="X16" s="202">
        <v>59.89</v>
      </c>
      <c r="Y16" s="202">
        <v>0</v>
      </c>
      <c r="Z16">
        <v>0</v>
      </c>
      <c r="AA16" s="202">
        <v>14.6</v>
      </c>
      <c r="AB16" s="202">
        <v>0</v>
      </c>
      <c r="AC16" s="202">
        <v>0</v>
      </c>
      <c r="AD16" s="202">
        <v>0</v>
      </c>
      <c r="AE16" s="202">
        <v>35.36</v>
      </c>
      <c r="AF16" s="202">
        <v>0</v>
      </c>
      <c r="AG16" s="202">
        <v>7.66</v>
      </c>
      <c r="AH16" s="202">
        <v>0</v>
      </c>
      <c r="AI16" s="202">
        <v>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107.8</v>
      </c>
      <c r="AQ16" s="202">
        <v>38.43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135.81</v>
      </c>
      <c r="L17" s="202">
        <v>9.08</v>
      </c>
      <c r="M17" s="202">
        <v>30.93</v>
      </c>
      <c r="N17" s="202">
        <v>50.6</v>
      </c>
      <c r="O17" s="202">
        <v>71.47</v>
      </c>
      <c r="P17" s="202">
        <v>26.6</v>
      </c>
      <c r="Q17" s="202">
        <v>8.76</v>
      </c>
      <c r="R17" s="202">
        <v>18.059999999999999</v>
      </c>
      <c r="S17" s="202">
        <v>0</v>
      </c>
      <c r="T17" s="202">
        <v>0</v>
      </c>
      <c r="U17" s="202">
        <v>50.21</v>
      </c>
      <c r="V17" s="202">
        <v>8.8699999999999992</v>
      </c>
      <c r="W17" s="202">
        <v>19.14</v>
      </c>
      <c r="X17" s="202">
        <v>59.89</v>
      </c>
      <c r="Y17" s="202">
        <v>0</v>
      </c>
      <c r="Z17">
        <v>0</v>
      </c>
      <c r="AA17" s="202">
        <v>14.6</v>
      </c>
      <c r="AB17" s="202">
        <v>0</v>
      </c>
      <c r="AC17" s="202">
        <v>0</v>
      </c>
      <c r="AD17" s="202">
        <v>0</v>
      </c>
      <c r="AE17" s="202">
        <v>35.36</v>
      </c>
      <c r="AF17" s="202">
        <v>0</v>
      </c>
      <c r="AG17" s="202">
        <v>7.66</v>
      </c>
      <c r="AH17" s="202">
        <v>0</v>
      </c>
      <c r="AI17" s="202">
        <v>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107.8</v>
      </c>
      <c r="AQ17" s="202">
        <v>38.43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135.81</v>
      </c>
      <c r="L18" s="202">
        <v>9.08</v>
      </c>
      <c r="M18" s="202">
        <v>30.93</v>
      </c>
      <c r="N18" s="202">
        <v>50.6</v>
      </c>
      <c r="O18" s="202">
        <v>71.47</v>
      </c>
      <c r="P18" s="202">
        <v>26.6</v>
      </c>
      <c r="Q18" s="202">
        <v>8.76</v>
      </c>
      <c r="R18" s="202">
        <v>18.059999999999999</v>
      </c>
      <c r="S18" s="202">
        <v>0</v>
      </c>
      <c r="T18" s="202">
        <v>0</v>
      </c>
      <c r="U18" s="202">
        <v>50.21</v>
      </c>
      <c r="V18" s="202">
        <v>8.8699999999999992</v>
      </c>
      <c r="W18" s="202">
        <v>19.14</v>
      </c>
      <c r="X18" s="202">
        <v>59.89</v>
      </c>
      <c r="Y18" s="202">
        <v>0</v>
      </c>
      <c r="Z18">
        <v>0</v>
      </c>
      <c r="AA18" s="202">
        <v>14.6</v>
      </c>
      <c r="AB18" s="202">
        <v>0</v>
      </c>
      <c r="AC18" s="202">
        <v>0</v>
      </c>
      <c r="AD18" s="202">
        <v>0</v>
      </c>
      <c r="AE18" s="202">
        <v>35.36</v>
      </c>
      <c r="AF18" s="202">
        <v>0</v>
      </c>
      <c r="AG18" s="202">
        <v>7.66</v>
      </c>
      <c r="AH18" s="202">
        <v>0</v>
      </c>
      <c r="AI18" s="202">
        <v>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107.8</v>
      </c>
      <c r="AQ18" s="202">
        <v>38.43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135.81</v>
      </c>
      <c r="L19" s="202">
        <v>6.22</v>
      </c>
      <c r="M19" s="202">
        <v>30.93</v>
      </c>
      <c r="N19" s="202">
        <v>50.6</v>
      </c>
      <c r="O19" s="202">
        <v>71.47</v>
      </c>
      <c r="P19" s="202">
        <v>26.6</v>
      </c>
      <c r="Q19" s="202">
        <v>8.76</v>
      </c>
      <c r="R19" s="202">
        <v>18.059999999999999</v>
      </c>
      <c r="S19" s="202">
        <v>0</v>
      </c>
      <c r="T19" s="202">
        <v>0</v>
      </c>
      <c r="U19" s="202">
        <v>50.21</v>
      </c>
      <c r="V19" s="202">
        <v>8.8699999999999992</v>
      </c>
      <c r="W19" s="202">
        <v>19.14</v>
      </c>
      <c r="X19" s="202">
        <v>59.89</v>
      </c>
      <c r="Y19" s="202">
        <v>0</v>
      </c>
      <c r="Z19">
        <v>0</v>
      </c>
      <c r="AA19" s="202">
        <v>14.6</v>
      </c>
      <c r="AB19" s="202">
        <v>0</v>
      </c>
      <c r="AC19" s="202">
        <v>0</v>
      </c>
      <c r="AD19" s="202">
        <v>0</v>
      </c>
      <c r="AE19" s="202">
        <v>35.36</v>
      </c>
      <c r="AF19" s="202">
        <v>0</v>
      </c>
      <c r="AG19" s="202">
        <v>7.66</v>
      </c>
      <c r="AH19" s="202">
        <v>0</v>
      </c>
      <c r="AI19" s="202">
        <v>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107.8</v>
      </c>
      <c r="AQ19" s="202">
        <v>38.43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135.81</v>
      </c>
      <c r="L20" s="202">
        <v>6.22</v>
      </c>
      <c r="M20" s="202">
        <v>30.93</v>
      </c>
      <c r="N20" s="202">
        <v>50.6</v>
      </c>
      <c r="O20" s="202">
        <v>71.47</v>
      </c>
      <c r="P20" s="202">
        <v>26.6</v>
      </c>
      <c r="Q20" s="202">
        <v>8.76</v>
      </c>
      <c r="R20" s="202">
        <v>18.059999999999999</v>
      </c>
      <c r="S20" s="202">
        <v>0</v>
      </c>
      <c r="T20" s="202">
        <v>0</v>
      </c>
      <c r="U20" s="202">
        <v>50.21</v>
      </c>
      <c r="V20" s="202">
        <v>8.8699999999999992</v>
      </c>
      <c r="W20" s="202">
        <v>19.14</v>
      </c>
      <c r="X20" s="202">
        <v>59.89</v>
      </c>
      <c r="Y20" s="202">
        <v>0</v>
      </c>
      <c r="Z20">
        <v>0</v>
      </c>
      <c r="AA20" s="202">
        <v>14.6</v>
      </c>
      <c r="AB20" s="202">
        <v>0</v>
      </c>
      <c r="AC20" s="202">
        <v>0</v>
      </c>
      <c r="AD20" s="202">
        <v>0</v>
      </c>
      <c r="AE20" s="202">
        <v>35.36</v>
      </c>
      <c r="AF20" s="202">
        <v>0</v>
      </c>
      <c r="AG20" s="202">
        <v>7.66</v>
      </c>
      <c r="AH20" s="202">
        <v>0</v>
      </c>
      <c r="AI20" s="202">
        <v>82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107.8</v>
      </c>
      <c r="AQ20" s="202">
        <v>38.43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135.81</v>
      </c>
      <c r="L21" s="202">
        <v>6.22</v>
      </c>
      <c r="M21" s="202">
        <v>30.93</v>
      </c>
      <c r="N21" s="202">
        <v>50.6</v>
      </c>
      <c r="O21" s="202">
        <v>71.47</v>
      </c>
      <c r="P21" s="202">
        <v>26.6</v>
      </c>
      <c r="Q21" s="202">
        <v>8.76</v>
      </c>
      <c r="R21" s="202">
        <v>18.059999999999999</v>
      </c>
      <c r="S21" s="202">
        <v>0</v>
      </c>
      <c r="T21" s="202">
        <v>0</v>
      </c>
      <c r="U21" s="202">
        <v>53.7</v>
      </c>
      <c r="V21" s="202">
        <v>8.8699999999999992</v>
      </c>
      <c r="W21" s="202">
        <v>19.14</v>
      </c>
      <c r="X21" s="202">
        <v>59.89</v>
      </c>
      <c r="Y21" s="202">
        <v>0</v>
      </c>
      <c r="Z21">
        <v>0</v>
      </c>
      <c r="AA21" s="202">
        <v>14.6</v>
      </c>
      <c r="AB21" s="202">
        <v>0</v>
      </c>
      <c r="AC21" s="202">
        <v>0</v>
      </c>
      <c r="AD21" s="202">
        <v>0</v>
      </c>
      <c r="AE21" s="202">
        <v>35.36</v>
      </c>
      <c r="AF21" s="202">
        <v>0</v>
      </c>
      <c r="AG21" s="202">
        <v>7.66</v>
      </c>
      <c r="AH21" s="202">
        <v>0</v>
      </c>
      <c r="AI21" s="202">
        <v>82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107.8</v>
      </c>
      <c r="AQ21" s="202">
        <v>38.43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135.81</v>
      </c>
      <c r="L22" s="202">
        <v>6.22</v>
      </c>
      <c r="M22" s="202">
        <v>30.93</v>
      </c>
      <c r="N22" s="202">
        <v>50.6</v>
      </c>
      <c r="O22" s="202">
        <v>71.47</v>
      </c>
      <c r="P22" s="202">
        <v>26.6</v>
      </c>
      <c r="Q22" s="202">
        <v>8.76</v>
      </c>
      <c r="R22" s="202">
        <v>18.059999999999999</v>
      </c>
      <c r="S22" s="202">
        <v>0</v>
      </c>
      <c r="T22" s="202">
        <v>0</v>
      </c>
      <c r="U22" s="202">
        <v>57.73</v>
      </c>
      <c r="V22" s="202">
        <v>8.8699999999999992</v>
      </c>
      <c r="W22" s="202">
        <v>19.14</v>
      </c>
      <c r="X22" s="202">
        <v>59.89</v>
      </c>
      <c r="Y22" s="202">
        <v>0</v>
      </c>
      <c r="Z22">
        <v>0</v>
      </c>
      <c r="AA22" s="202">
        <v>14.6</v>
      </c>
      <c r="AB22" s="202">
        <v>0</v>
      </c>
      <c r="AC22" s="202">
        <v>0</v>
      </c>
      <c r="AD22" s="202">
        <v>0</v>
      </c>
      <c r="AE22" s="202">
        <v>35.36</v>
      </c>
      <c r="AF22" s="202">
        <v>0</v>
      </c>
      <c r="AG22" s="202">
        <v>7.66</v>
      </c>
      <c r="AH22" s="202">
        <v>0</v>
      </c>
      <c r="AI22" s="202">
        <v>82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107.8</v>
      </c>
      <c r="AQ22" s="202">
        <v>38.43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135.81</v>
      </c>
      <c r="L23" s="202">
        <v>6.03</v>
      </c>
      <c r="M23" s="202">
        <v>30.93</v>
      </c>
      <c r="N23" s="202">
        <v>50.6</v>
      </c>
      <c r="O23" s="202">
        <v>71.47</v>
      </c>
      <c r="P23" s="202">
        <v>26.6</v>
      </c>
      <c r="Q23" s="202">
        <v>8.76</v>
      </c>
      <c r="R23" s="202">
        <v>18.059999999999999</v>
      </c>
      <c r="S23" s="202">
        <v>0</v>
      </c>
      <c r="T23" s="202">
        <v>0</v>
      </c>
      <c r="U23" s="202">
        <v>72.75</v>
      </c>
      <c r="V23" s="202">
        <v>8.8699999999999992</v>
      </c>
      <c r="W23" s="202">
        <v>19.14</v>
      </c>
      <c r="X23" s="202">
        <v>59.89</v>
      </c>
      <c r="Y23" s="202">
        <v>0</v>
      </c>
      <c r="Z23">
        <v>0</v>
      </c>
      <c r="AA23" s="202">
        <v>14.6</v>
      </c>
      <c r="AB23" s="202">
        <v>0</v>
      </c>
      <c r="AC23" s="202">
        <v>0</v>
      </c>
      <c r="AD23" s="202">
        <v>0</v>
      </c>
      <c r="AE23" s="202">
        <v>35.36</v>
      </c>
      <c r="AF23" s="202">
        <v>0</v>
      </c>
      <c r="AG23" s="202">
        <v>7.66</v>
      </c>
      <c r="AH23" s="202">
        <v>0</v>
      </c>
      <c r="AI23" s="202">
        <v>82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107.8</v>
      </c>
      <c r="AQ23" s="202">
        <v>38.43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135.81</v>
      </c>
      <c r="L24" s="202">
        <v>6.03</v>
      </c>
      <c r="M24" s="202">
        <v>30.93</v>
      </c>
      <c r="N24" s="202">
        <v>50.6</v>
      </c>
      <c r="O24" s="202">
        <v>71.47</v>
      </c>
      <c r="P24" s="202">
        <v>26.6</v>
      </c>
      <c r="Q24" s="202">
        <v>8.76</v>
      </c>
      <c r="R24" s="202">
        <v>18.059999999999999</v>
      </c>
      <c r="S24" s="202">
        <v>0</v>
      </c>
      <c r="T24" s="202">
        <v>0</v>
      </c>
      <c r="U24" s="202">
        <v>73.849999999999994</v>
      </c>
      <c r="V24" s="202">
        <v>8.8699999999999992</v>
      </c>
      <c r="W24" s="202">
        <v>19.14</v>
      </c>
      <c r="X24" s="202">
        <v>59.89</v>
      </c>
      <c r="Y24" s="202">
        <v>0</v>
      </c>
      <c r="Z24">
        <v>0</v>
      </c>
      <c r="AA24" s="202">
        <v>14.6</v>
      </c>
      <c r="AB24" s="202">
        <v>0</v>
      </c>
      <c r="AC24" s="202">
        <v>0</v>
      </c>
      <c r="AD24" s="202">
        <v>0</v>
      </c>
      <c r="AE24" s="202">
        <v>35.36</v>
      </c>
      <c r="AF24" s="202">
        <v>0</v>
      </c>
      <c r="AG24" s="202">
        <v>7.66</v>
      </c>
      <c r="AH24" s="202">
        <v>0</v>
      </c>
      <c r="AI24" s="202">
        <v>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107.8</v>
      </c>
      <c r="AQ24" s="202">
        <v>38.43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135.81</v>
      </c>
      <c r="L25" s="202">
        <v>6.03</v>
      </c>
      <c r="M25" s="202">
        <v>30.93</v>
      </c>
      <c r="N25" s="202">
        <v>50.6</v>
      </c>
      <c r="O25" s="202">
        <v>71.47</v>
      </c>
      <c r="P25" s="202">
        <v>26.6</v>
      </c>
      <c r="Q25" s="202">
        <v>8.76</v>
      </c>
      <c r="R25" s="202">
        <v>18.059999999999999</v>
      </c>
      <c r="S25" s="202">
        <v>0</v>
      </c>
      <c r="T25" s="202">
        <v>0</v>
      </c>
      <c r="U25" s="202">
        <v>57.94</v>
      </c>
      <c r="V25" s="202">
        <v>8.8699999999999992</v>
      </c>
      <c r="W25" s="202">
        <v>19.14</v>
      </c>
      <c r="X25" s="202">
        <v>59.89</v>
      </c>
      <c r="Y25" s="202">
        <v>0</v>
      </c>
      <c r="Z25">
        <v>0</v>
      </c>
      <c r="AA25" s="202">
        <v>14.6</v>
      </c>
      <c r="AB25" s="202">
        <v>0</v>
      </c>
      <c r="AC25" s="202">
        <v>0</v>
      </c>
      <c r="AD25" s="202">
        <v>0</v>
      </c>
      <c r="AE25" s="202">
        <v>35.36</v>
      </c>
      <c r="AF25" s="202">
        <v>0</v>
      </c>
      <c r="AG25" s="202">
        <v>7.66</v>
      </c>
      <c r="AH25" s="202">
        <v>0</v>
      </c>
      <c r="AI25" s="202">
        <v>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107.8</v>
      </c>
      <c r="AQ25" s="202">
        <v>38.43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135.81</v>
      </c>
      <c r="L26" s="202">
        <v>6.03</v>
      </c>
      <c r="M26" s="202">
        <v>30.93</v>
      </c>
      <c r="N26" s="202">
        <v>50.6</v>
      </c>
      <c r="O26" s="202">
        <v>71.47</v>
      </c>
      <c r="P26" s="202">
        <v>26.6</v>
      </c>
      <c r="Q26" s="202">
        <v>8.76</v>
      </c>
      <c r="R26" s="202">
        <v>18.059999999999999</v>
      </c>
      <c r="S26" s="202">
        <v>0</v>
      </c>
      <c r="T26" s="202">
        <v>0</v>
      </c>
      <c r="U26" s="202">
        <v>59.89</v>
      </c>
      <c r="V26" s="202">
        <v>8.8699999999999992</v>
      </c>
      <c r="W26" s="202">
        <v>19.14</v>
      </c>
      <c r="X26" s="202">
        <v>59.89</v>
      </c>
      <c r="Y26" s="202">
        <v>0</v>
      </c>
      <c r="Z26">
        <v>0</v>
      </c>
      <c r="AA26" s="202">
        <v>14.6</v>
      </c>
      <c r="AB26" s="202">
        <v>0</v>
      </c>
      <c r="AC26" s="202">
        <v>0</v>
      </c>
      <c r="AD26" s="202">
        <v>0</v>
      </c>
      <c r="AE26" s="202">
        <v>35.36</v>
      </c>
      <c r="AF26" s="202">
        <v>0</v>
      </c>
      <c r="AG26" s="202">
        <v>7.66</v>
      </c>
      <c r="AH26" s="202">
        <v>0</v>
      </c>
      <c r="AI26" s="202">
        <v>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107.8</v>
      </c>
      <c r="AQ26" s="202">
        <v>38.43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135.81</v>
      </c>
      <c r="L27" s="202">
        <v>6.03</v>
      </c>
      <c r="M27" s="202">
        <v>30.93</v>
      </c>
      <c r="N27" s="202">
        <v>50.6</v>
      </c>
      <c r="O27" s="202">
        <v>71.47</v>
      </c>
      <c r="P27" s="202">
        <v>26.6</v>
      </c>
      <c r="Q27" s="202">
        <v>8.76</v>
      </c>
      <c r="R27" s="202">
        <v>18.059999999999999</v>
      </c>
      <c r="S27" s="202">
        <v>0</v>
      </c>
      <c r="T27" s="202">
        <v>0</v>
      </c>
      <c r="U27" s="202">
        <v>59.89</v>
      </c>
      <c r="V27" s="202">
        <v>8.8699999999999992</v>
      </c>
      <c r="W27" s="202">
        <v>19.14</v>
      </c>
      <c r="X27" s="202">
        <v>59.89</v>
      </c>
      <c r="Y27" s="202">
        <v>0</v>
      </c>
      <c r="Z27">
        <v>0</v>
      </c>
      <c r="AA27" s="202">
        <v>14.6</v>
      </c>
      <c r="AB27" s="202">
        <v>0</v>
      </c>
      <c r="AC27" s="202">
        <v>0</v>
      </c>
      <c r="AD27" s="202">
        <v>0</v>
      </c>
      <c r="AE27" s="202">
        <v>35.36</v>
      </c>
      <c r="AF27" s="202">
        <v>0</v>
      </c>
      <c r="AG27" s="202">
        <v>7.94</v>
      </c>
      <c r="AH27" s="202">
        <v>0</v>
      </c>
      <c r="AI27" s="202">
        <v>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107.8</v>
      </c>
      <c r="AQ27" s="202">
        <v>38.43</v>
      </c>
      <c r="AR27" s="202">
        <v>14.01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135.81</v>
      </c>
      <c r="L28" s="202">
        <v>6.03</v>
      </c>
      <c r="M28" s="202">
        <v>30.93</v>
      </c>
      <c r="N28" s="202">
        <v>50.6</v>
      </c>
      <c r="O28" s="202">
        <v>71.47</v>
      </c>
      <c r="P28" s="202">
        <v>26.6</v>
      </c>
      <c r="Q28" s="202">
        <v>8.76</v>
      </c>
      <c r="R28" s="202">
        <v>18.059999999999999</v>
      </c>
      <c r="S28" s="202">
        <v>0</v>
      </c>
      <c r="T28" s="202">
        <v>0</v>
      </c>
      <c r="U28" s="202">
        <v>59.89</v>
      </c>
      <c r="V28" s="202">
        <v>8.8699999999999992</v>
      </c>
      <c r="W28" s="202">
        <v>19.14</v>
      </c>
      <c r="X28" s="202">
        <v>59.89</v>
      </c>
      <c r="Y28" s="202">
        <v>0</v>
      </c>
      <c r="Z28">
        <v>0</v>
      </c>
      <c r="AA28" s="202">
        <v>15.05</v>
      </c>
      <c r="AB28" s="202">
        <v>0</v>
      </c>
      <c r="AC28" s="202">
        <v>0</v>
      </c>
      <c r="AD28" s="202">
        <v>0</v>
      </c>
      <c r="AE28" s="202">
        <v>35.36</v>
      </c>
      <c r="AF28" s="202">
        <v>0</v>
      </c>
      <c r="AG28" s="202">
        <v>7.94</v>
      </c>
      <c r="AH28" s="202">
        <v>0</v>
      </c>
      <c r="AI28" s="202">
        <v>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107.8</v>
      </c>
      <c r="AQ28" s="202">
        <v>38.43</v>
      </c>
      <c r="AR28" s="202">
        <v>29.37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135.81</v>
      </c>
      <c r="L29" s="202">
        <v>6.03</v>
      </c>
      <c r="M29" s="202">
        <v>30.93</v>
      </c>
      <c r="N29" s="202">
        <v>50.6</v>
      </c>
      <c r="O29" s="202">
        <v>71.47</v>
      </c>
      <c r="P29" s="202">
        <v>26.6</v>
      </c>
      <c r="Q29" s="202">
        <v>8.76</v>
      </c>
      <c r="R29" s="202">
        <v>18.059999999999999</v>
      </c>
      <c r="S29" s="202">
        <v>0</v>
      </c>
      <c r="T29" s="202">
        <v>0</v>
      </c>
      <c r="U29" s="202">
        <v>59.89</v>
      </c>
      <c r="V29" s="202">
        <v>8.8699999999999992</v>
      </c>
      <c r="W29" s="202">
        <v>19.14</v>
      </c>
      <c r="X29" s="202">
        <v>59.89</v>
      </c>
      <c r="Y29" s="202">
        <v>0</v>
      </c>
      <c r="Z29">
        <v>0</v>
      </c>
      <c r="AA29" s="202">
        <v>15.05</v>
      </c>
      <c r="AB29" s="202">
        <v>0</v>
      </c>
      <c r="AC29" s="202">
        <v>0</v>
      </c>
      <c r="AD29" s="202">
        <v>0</v>
      </c>
      <c r="AE29" s="202">
        <v>35.36</v>
      </c>
      <c r="AF29" s="202">
        <v>0</v>
      </c>
      <c r="AG29" s="202">
        <v>7.94</v>
      </c>
      <c r="AH29" s="202">
        <v>0</v>
      </c>
      <c r="AI29" s="202">
        <v>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107.8</v>
      </c>
      <c r="AQ29" s="202">
        <v>38.43</v>
      </c>
      <c r="AR29" s="202">
        <v>36.07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135.81</v>
      </c>
      <c r="L30" s="202">
        <v>6.03</v>
      </c>
      <c r="M30" s="202">
        <v>30.93</v>
      </c>
      <c r="N30" s="202">
        <v>50.6</v>
      </c>
      <c r="O30" s="202">
        <v>71.47</v>
      </c>
      <c r="P30" s="202">
        <v>26.6</v>
      </c>
      <c r="Q30" s="202">
        <v>8.76</v>
      </c>
      <c r="R30" s="202">
        <v>18.059999999999999</v>
      </c>
      <c r="S30" s="202">
        <v>0</v>
      </c>
      <c r="T30" s="202">
        <v>0</v>
      </c>
      <c r="U30" s="202">
        <v>59.89</v>
      </c>
      <c r="V30" s="202">
        <v>8.8699999999999992</v>
      </c>
      <c r="W30" s="202">
        <v>19.14</v>
      </c>
      <c r="X30" s="202">
        <v>59.89</v>
      </c>
      <c r="Y30" s="202">
        <v>0</v>
      </c>
      <c r="Z30">
        <v>0</v>
      </c>
      <c r="AA30" s="202">
        <v>15.05</v>
      </c>
      <c r="AB30" s="202">
        <v>0</v>
      </c>
      <c r="AC30" s="202">
        <v>0</v>
      </c>
      <c r="AD30" s="202">
        <v>0</v>
      </c>
      <c r="AE30" s="202">
        <v>35.36</v>
      </c>
      <c r="AF30" s="202">
        <v>0</v>
      </c>
      <c r="AG30" s="202">
        <v>7.94</v>
      </c>
      <c r="AH30" s="202">
        <v>0</v>
      </c>
      <c r="AI30" s="202">
        <v>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107.8</v>
      </c>
      <c r="AQ30" s="202">
        <v>38.43</v>
      </c>
      <c r="AR30" s="202">
        <v>39.229999999999997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135.81</v>
      </c>
      <c r="L31" s="202">
        <v>6.03</v>
      </c>
      <c r="M31" s="202">
        <v>30.93</v>
      </c>
      <c r="N31" s="202">
        <v>50.6</v>
      </c>
      <c r="O31" s="202">
        <v>71.47</v>
      </c>
      <c r="P31" s="202">
        <v>26.6</v>
      </c>
      <c r="Q31" s="202">
        <v>8.76</v>
      </c>
      <c r="R31" s="202">
        <v>18.059999999999999</v>
      </c>
      <c r="S31" s="202">
        <v>0</v>
      </c>
      <c r="T31" s="202">
        <v>0</v>
      </c>
      <c r="U31" s="202">
        <v>59.89</v>
      </c>
      <c r="V31" s="202">
        <v>8.8699999999999992</v>
      </c>
      <c r="W31" s="202">
        <v>19.14</v>
      </c>
      <c r="X31" s="202">
        <v>59.89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35.36</v>
      </c>
      <c r="AF31" s="202">
        <v>0</v>
      </c>
      <c r="AG31" s="202">
        <v>7.94</v>
      </c>
      <c r="AH31" s="202">
        <v>0</v>
      </c>
      <c r="AI31" s="202">
        <v>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108.64</v>
      </c>
      <c r="AQ31" s="202">
        <v>38.43</v>
      </c>
      <c r="AR31" s="202">
        <v>40.75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135.81</v>
      </c>
      <c r="L32" s="202">
        <v>6.03</v>
      </c>
      <c r="M32" s="202">
        <v>30.93</v>
      </c>
      <c r="N32" s="202">
        <v>50.6</v>
      </c>
      <c r="O32" s="202">
        <v>71.47</v>
      </c>
      <c r="P32" s="202">
        <v>26.6</v>
      </c>
      <c r="Q32" s="202">
        <v>8.76</v>
      </c>
      <c r="R32" s="202">
        <v>18.059999999999999</v>
      </c>
      <c r="S32" s="202">
        <v>0</v>
      </c>
      <c r="T32" s="202">
        <v>0</v>
      </c>
      <c r="U32" s="202">
        <v>59.89</v>
      </c>
      <c r="V32" s="202">
        <v>8.8699999999999992</v>
      </c>
      <c r="W32" s="202">
        <v>19.14</v>
      </c>
      <c r="X32" s="202">
        <v>59.89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35.36</v>
      </c>
      <c r="AF32" s="202">
        <v>0</v>
      </c>
      <c r="AG32" s="202">
        <v>7.94</v>
      </c>
      <c r="AH32" s="202">
        <v>0</v>
      </c>
      <c r="AI32" s="202">
        <v>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108.64</v>
      </c>
      <c r="AQ32" s="202">
        <v>38.43</v>
      </c>
      <c r="AR32" s="202">
        <v>45.9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173.92</v>
      </c>
      <c r="L33" s="202">
        <v>6.03</v>
      </c>
      <c r="M33" s="202">
        <v>30.93</v>
      </c>
      <c r="N33" s="202">
        <v>50.6</v>
      </c>
      <c r="O33" s="202">
        <v>71.47</v>
      </c>
      <c r="P33" s="202">
        <v>26.6</v>
      </c>
      <c r="Q33" s="202">
        <v>8.76</v>
      </c>
      <c r="R33" s="202">
        <v>18.059999999999999</v>
      </c>
      <c r="S33" s="202">
        <v>0</v>
      </c>
      <c r="T33" s="202">
        <v>0</v>
      </c>
      <c r="U33" s="202">
        <v>59.89</v>
      </c>
      <c r="V33" s="202">
        <v>8.8699999999999992</v>
      </c>
      <c r="W33" s="202">
        <v>19.14</v>
      </c>
      <c r="X33" s="202">
        <v>59.89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35.36</v>
      </c>
      <c r="AF33" s="202">
        <v>0</v>
      </c>
      <c r="AG33" s="202">
        <v>8.23</v>
      </c>
      <c r="AH33" s="202">
        <v>0</v>
      </c>
      <c r="AI33" s="202">
        <v>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108.64</v>
      </c>
      <c r="AQ33" s="202">
        <v>38.43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213.42</v>
      </c>
      <c r="L34" s="202">
        <v>6.03</v>
      </c>
      <c r="M34" s="202">
        <v>30.93</v>
      </c>
      <c r="N34" s="202">
        <v>50.6</v>
      </c>
      <c r="O34" s="202">
        <v>71.47</v>
      </c>
      <c r="P34" s="202">
        <v>26.6</v>
      </c>
      <c r="Q34" s="202">
        <v>8.76</v>
      </c>
      <c r="R34" s="202">
        <v>18.059999999999999</v>
      </c>
      <c r="S34" s="202">
        <v>0</v>
      </c>
      <c r="T34" s="202">
        <v>0</v>
      </c>
      <c r="U34" s="202">
        <v>59.89</v>
      </c>
      <c r="V34" s="202">
        <v>8.8699999999999992</v>
      </c>
      <c r="W34" s="202">
        <v>19.14</v>
      </c>
      <c r="X34" s="202">
        <v>59.89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35.36</v>
      </c>
      <c r="AF34" s="202">
        <v>0</v>
      </c>
      <c r="AG34" s="202">
        <v>8.23</v>
      </c>
      <c r="AH34" s="202">
        <v>0</v>
      </c>
      <c r="AI34" s="202">
        <v>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108.64</v>
      </c>
      <c r="AQ34" s="202">
        <v>38.43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247.19</v>
      </c>
      <c r="L35" s="202">
        <v>5.64</v>
      </c>
      <c r="M35" s="202">
        <v>30.93</v>
      </c>
      <c r="N35" s="202">
        <v>50.6</v>
      </c>
      <c r="O35" s="202">
        <v>71.47</v>
      </c>
      <c r="P35" s="202">
        <v>26.6</v>
      </c>
      <c r="Q35" s="202">
        <v>8.76</v>
      </c>
      <c r="R35" s="202">
        <v>18.059999999999999</v>
      </c>
      <c r="S35" s="202">
        <v>0</v>
      </c>
      <c r="T35" s="202">
        <v>0</v>
      </c>
      <c r="U35" s="202">
        <v>59.89</v>
      </c>
      <c r="V35" s="202">
        <v>8.8699999999999992</v>
      </c>
      <c r="W35" s="202">
        <v>19.14</v>
      </c>
      <c r="X35" s="202">
        <v>59.89</v>
      </c>
      <c r="Y35" s="202">
        <v>0</v>
      </c>
      <c r="Z35">
        <v>0</v>
      </c>
      <c r="AA35" s="202">
        <v>14.6</v>
      </c>
      <c r="AB35" s="202">
        <v>0</v>
      </c>
      <c r="AC35" s="202">
        <v>0</v>
      </c>
      <c r="AD35" s="202">
        <v>0</v>
      </c>
      <c r="AE35" s="202">
        <v>35.36</v>
      </c>
      <c r="AF35" s="202">
        <v>0</v>
      </c>
      <c r="AG35" s="202">
        <v>8.23</v>
      </c>
      <c r="AH35" s="202">
        <v>0</v>
      </c>
      <c r="AI35" s="202">
        <v>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107.8</v>
      </c>
      <c r="AQ35" s="202">
        <v>38.43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248.13</v>
      </c>
      <c r="L36" s="202">
        <v>5.64</v>
      </c>
      <c r="M36" s="202">
        <v>30.93</v>
      </c>
      <c r="N36" s="202">
        <v>50.6</v>
      </c>
      <c r="O36" s="202">
        <v>71.47</v>
      </c>
      <c r="P36" s="202">
        <v>26.6</v>
      </c>
      <c r="Q36" s="202">
        <v>8.76</v>
      </c>
      <c r="R36" s="202">
        <v>18.059999999999999</v>
      </c>
      <c r="S36" s="202">
        <v>0</v>
      </c>
      <c r="T36" s="202">
        <v>0</v>
      </c>
      <c r="U36" s="202">
        <v>59.89</v>
      </c>
      <c r="V36" s="202">
        <v>8.8699999999999992</v>
      </c>
      <c r="W36" s="202">
        <v>19.14</v>
      </c>
      <c r="X36" s="202">
        <v>59.89</v>
      </c>
      <c r="Y36" s="202">
        <v>0</v>
      </c>
      <c r="Z36">
        <v>0</v>
      </c>
      <c r="AA36" s="202">
        <v>14.6</v>
      </c>
      <c r="AB36" s="202">
        <v>0</v>
      </c>
      <c r="AC36" s="202">
        <v>0</v>
      </c>
      <c r="AD36" s="202">
        <v>0</v>
      </c>
      <c r="AE36" s="202">
        <v>35.36</v>
      </c>
      <c r="AF36" s="202">
        <v>0</v>
      </c>
      <c r="AG36" s="202">
        <v>8.23</v>
      </c>
      <c r="AH36" s="202">
        <v>0</v>
      </c>
      <c r="AI36" s="202">
        <v>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107.8</v>
      </c>
      <c r="AQ36" s="202">
        <v>38.43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247.19</v>
      </c>
      <c r="L37" s="202">
        <v>5.33</v>
      </c>
      <c r="M37" s="202">
        <v>30.93</v>
      </c>
      <c r="N37" s="202">
        <v>50.6</v>
      </c>
      <c r="O37" s="202">
        <v>71.47</v>
      </c>
      <c r="P37" s="202">
        <v>26.6</v>
      </c>
      <c r="Q37" s="202">
        <v>8.76</v>
      </c>
      <c r="R37" s="202">
        <v>18.059999999999999</v>
      </c>
      <c r="S37" s="202">
        <v>0</v>
      </c>
      <c r="T37" s="202">
        <v>0</v>
      </c>
      <c r="U37" s="202">
        <v>59.89</v>
      </c>
      <c r="V37" s="202">
        <v>8.8699999999999992</v>
      </c>
      <c r="W37" s="202">
        <v>19.14</v>
      </c>
      <c r="X37" s="202">
        <v>59.89</v>
      </c>
      <c r="Y37" s="202">
        <v>0</v>
      </c>
      <c r="Z37">
        <v>0</v>
      </c>
      <c r="AA37" s="202">
        <v>14.6</v>
      </c>
      <c r="AB37" s="202">
        <v>0</v>
      </c>
      <c r="AC37" s="202">
        <v>0</v>
      </c>
      <c r="AD37" s="202">
        <v>0</v>
      </c>
      <c r="AE37" s="202">
        <v>35.36</v>
      </c>
      <c r="AF37" s="202">
        <v>0</v>
      </c>
      <c r="AG37" s="202">
        <v>8.23</v>
      </c>
      <c r="AH37" s="202">
        <v>0</v>
      </c>
      <c r="AI37" s="202">
        <v>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118.97</v>
      </c>
      <c r="AQ37" s="202">
        <v>38.43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247.19</v>
      </c>
      <c r="L38" s="202">
        <v>5.33</v>
      </c>
      <c r="M38" s="202">
        <v>30.93</v>
      </c>
      <c r="N38" s="202">
        <v>50.6</v>
      </c>
      <c r="O38" s="202">
        <v>71.47</v>
      </c>
      <c r="P38" s="202">
        <v>26.6</v>
      </c>
      <c r="Q38" s="202">
        <v>8.76</v>
      </c>
      <c r="R38" s="202">
        <v>18.059999999999999</v>
      </c>
      <c r="S38" s="202">
        <v>0</v>
      </c>
      <c r="T38" s="202">
        <v>0</v>
      </c>
      <c r="U38" s="202">
        <v>59.89</v>
      </c>
      <c r="V38" s="202">
        <v>8.8699999999999992</v>
      </c>
      <c r="W38" s="202">
        <v>19.14</v>
      </c>
      <c r="X38" s="202">
        <v>59.89</v>
      </c>
      <c r="Y38" s="202">
        <v>0</v>
      </c>
      <c r="Z38">
        <v>0</v>
      </c>
      <c r="AA38" s="202">
        <v>14.6</v>
      </c>
      <c r="AB38" s="202">
        <v>0</v>
      </c>
      <c r="AC38" s="202">
        <v>0</v>
      </c>
      <c r="AD38" s="202">
        <v>0</v>
      </c>
      <c r="AE38" s="202">
        <v>35.36</v>
      </c>
      <c r="AF38" s="202">
        <v>0</v>
      </c>
      <c r="AG38" s="202">
        <v>8.23</v>
      </c>
      <c r="AH38" s="202">
        <v>0</v>
      </c>
      <c r="AI38" s="202">
        <v>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118.97</v>
      </c>
      <c r="AQ38" s="202">
        <v>38.43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247.19</v>
      </c>
      <c r="L39" s="202">
        <v>5.33</v>
      </c>
      <c r="M39" s="202">
        <v>30.93</v>
      </c>
      <c r="N39" s="202">
        <v>50.6</v>
      </c>
      <c r="O39" s="202">
        <v>71.47</v>
      </c>
      <c r="P39" s="202">
        <v>26.6</v>
      </c>
      <c r="Q39" s="202">
        <v>8.76</v>
      </c>
      <c r="R39" s="202">
        <v>18.059999999999999</v>
      </c>
      <c r="S39" s="202">
        <v>0</v>
      </c>
      <c r="T39" s="202">
        <v>0</v>
      </c>
      <c r="U39" s="202">
        <v>59.89</v>
      </c>
      <c r="V39" s="202">
        <v>8.8699999999999992</v>
      </c>
      <c r="W39" s="202">
        <v>19.14</v>
      </c>
      <c r="X39" s="202">
        <v>59.89</v>
      </c>
      <c r="Y39" s="202">
        <v>0</v>
      </c>
      <c r="Z39">
        <v>0</v>
      </c>
      <c r="AA39" s="202">
        <v>14.02</v>
      </c>
      <c r="AB39" s="202">
        <v>0</v>
      </c>
      <c r="AC39" s="202">
        <v>0</v>
      </c>
      <c r="AD39" s="202">
        <v>0</v>
      </c>
      <c r="AE39" s="202">
        <v>35.36</v>
      </c>
      <c r="AF39" s="202">
        <v>0</v>
      </c>
      <c r="AG39" s="202">
        <v>8.23</v>
      </c>
      <c r="AH39" s="202">
        <v>0</v>
      </c>
      <c r="AI39" s="202">
        <v>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118.97</v>
      </c>
      <c r="AQ39" s="202">
        <v>38.43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247.19</v>
      </c>
      <c r="L40" s="202">
        <v>5.33</v>
      </c>
      <c r="M40" s="202">
        <v>30.93</v>
      </c>
      <c r="N40" s="202">
        <v>50.6</v>
      </c>
      <c r="O40" s="202">
        <v>71.47</v>
      </c>
      <c r="P40" s="202">
        <v>26.6</v>
      </c>
      <c r="Q40" s="202">
        <v>8.76</v>
      </c>
      <c r="R40" s="202">
        <v>18.059999999999999</v>
      </c>
      <c r="S40" s="202">
        <v>0</v>
      </c>
      <c r="T40" s="202">
        <v>0</v>
      </c>
      <c r="U40" s="202">
        <v>59.89</v>
      </c>
      <c r="V40" s="202">
        <v>8.8699999999999992</v>
      </c>
      <c r="W40" s="202">
        <v>19.14</v>
      </c>
      <c r="X40" s="202">
        <v>59.89</v>
      </c>
      <c r="Y40" s="202">
        <v>0</v>
      </c>
      <c r="Z40">
        <v>0</v>
      </c>
      <c r="AA40" s="202">
        <v>14.02</v>
      </c>
      <c r="AB40" s="202">
        <v>0</v>
      </c>
      <c r="AC40" s="202">
        <v>0</v>
      </c>
      <c r="AD40" s="202">
        <v>0</v>
      </c>
      <c r="AE40" s="202">
        <v>35.36</v>
      </c>
      <c r="AF40" s="202">
        <v>0</v>
      </c>
      <c r="AG40" s="202">
        <v>8.23</v>
      </c>
      <c r="AH40" s="202">
        <v>0</v>
      </c>
      <c r="AI40" s="202">
        <v>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118.97</v>
      </c>
      <c r="AQ40" s="202">
        <v>38.43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247.19</v>
      </c>
      <c r="L41" s="202">
        <v>5.33</v>
      </c>
      <c r="M41" s="202">
        <v>30.93</v>
      </c>
      <c r="N41" s="202">
        <v>50.6</v>
      </c>
      <c r="O41" s="202">
        <v>71.47</v>
      </c>
      <c r="P41" s="202">
        <v>26.6</v>
      </c>
      <c r="Q41" s="202">
        <v>8.76</v>
      </c>
      <c r="R41" s="202">
        <v>18.059999999999999</v>
      </c>
      <c r="S41" s="202">
        <v>0</v>
      </c>
      <c r="T41" s="202">
        <v>0</v>
      </c>
      <c r="U41" s="202">
        <v>59.89</v>
      </c>
      <c r="V41" s="202">
        <v>8.8699999999999992</v>
      </c>
      <c r="W41" s="202">
        <v>19.14</v>
      </c>
      <c r="X41" s="202">
        <v>59.89</v>
      </c>
      <c r="Y41" s="202">
        <v>0</v>
      </c>
      <c r="Z41">
        <v>0</v>
      </c>
      <c r="AA41" s="202">
        <v>14.02</v>
      </c>
      <c r="AB41" s="202">
        <v>0</v>
      </c>
      <c r="AC41" s="202">
        <v>0</v>
      </c>
      <c r="AD41" s="202">
        <v>0</v>
      </c>
      <c r="AE41" s="202">
        <v>35.36</v>
      </c>
      <c r="AF41" s="202">
        <v>0</v>
      </c>
      <c r="AG41" s="202">
        <v>8.23</v>
      </c>
      <c r="AH41" s="202">
        <v>0</v>
      </c>
      <c r="AI41" s="202">
        <v>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118.97</v>
      </c>
      <c r="AQ41" s="202">
        <v>38.43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247.19</v>
      </c>
      <c r="L42" s="202">
        <v>5.33</v>
      </c>
      <c r="M42" s="202">
        <v>30.93</v>
      </c>
      <c r="N42" s="202">
        <v>50.6</v>
      </c>
      <c r="O42" s="202">
        <v>71.47</v>
      </c>
      <c r="P42" s="202">
        <v>26.6</v>
      </c>
      <c r="Q42" s="202">
        <v>8.76</v>
      </c>
      <c r="R42" s="202">
        <v>18.059999999999999</v>
      </c>
      <c r="S42" s="202">
        <v>0</v>
      </c>
      <c r="T42" s="202">
        <v>0</v>
      </c>
      <c r="U42" s="202">
        <v>59.89</v>
      </c>
      <c r="V42" s="202">
        <v>8.8699999999999992</v>
      </c>
      <c r="W42" s="202">
        <v>19.14</v>
      </c>
      <c r="X42" s="202">
        <v>59.89</v>
      </c>
      <c r="Y42" s="202">
        <v>0</v>
      </c>
      <c r="Z42">
        <v>0</v>
      </c>
      <c r="AA42" s="202">
        <v>14.02</v>
      </c>
      <c r="AB42" s="202">
        <v>0</v>
      </c>
      <c r="AC42" s="202">
        <v>0</v>
      </c>
      <c r="AD42" s="202">
        <v>0</v>
      </c>
      <c r="AE42" s="202">
        <v>35.36</v>
      </c>
      <c r="AF42" s="202">
        <v>0</v>
      </c>
      <c r="AG42" s="202">
        <v>8.23</v>
      </c>
      <c r="AH42" s="202">
        <v>0</v>
      </c>
      <c r="AI42" s="202">
        <v>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118.97</v>
      </c>
      <c r="AQ42" s="202">
        <v>38.43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254.81</v>
      </c>
      <c r="L43" s="202">
        <v>5.61</v>
      </c>
      <c r="M43" s="202">
        <v>30.93</v>
      </c>
      <c r="N43" s="202">
        <v>50.6</v>
      </c>
      <c r="O43" s="202">
        <v>71.47</v>
      </c>
      <c r="P43" s="202">
        <v>26.6</v>
      </c>
      <c r="Q43" s="202">
        <v>8.76</v>
      </c>
      <c r="R43" s="202">
        <v>18.059999999999999</v>
      </c>
      <c r="S43" s="202">
        <v>0</v>
      </c>
      <c r="T43" s="202">
        <v>0</v>
      </c>
      <c r="U43" s="202">
        <v>59.89</v>
      </c>
      <c r="V43" s="202">
        <v>8.8699999999999992</v>
      </c>
      <c r="W43" s="202">
        <v>19.14</v>
      </c>
      <c r="X43" s="202">
        <v>59.89</v>
      </c>
      <c r="Y43" s="202">
        <v>0</v>
      </c>
      <c r="Z43">
        <v>0</v>
      </c>
      <c r="AA43" s="202">
        <v>14</v>
      </c>
      <c r="AB43" s="202">
        <v>0</v>
      </c>
      <c r="AC43" s="202">
        <v>0</v>
      </c>
      <c r="AD43" s="202">
        <v>0</v>
      </c>
      <c r="AE43" s="202">
        <v>35.36</v>
      </c>
      <c r="AF43" s="202">
        <v>0</v>
      </c>
      <c r="AG43" s="202">
        <v>7.03</v>
      </c>
      <c r="AH43" s="202">
        <v>0</v>
      </c>
      <c r="AI43" s="202">
        <v>82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118.97</v>
      </c>
      <c r="AQ43" s="202">
        <v>38.43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247.19</v>
      </c>
      <c r="L44" s="202">
        <v>5.61</v>
      </c>
      <c r="M44" s="202">
        <v>30.93</v>
      </c>
      <c r="N44" s="202">
        <v>50.6</v>
      </c>
      <c r="O44" s="202">
        <v>71.47</v>
      </c>
      <c r="P44" s="202">
        <v>26.6</v>
      </c>
      <c r="Q44" s="202">
        <v>8.76</v>
      </c>
      <c r="R44" s="202">
        <v>18.059999999999999</v>
      </c>
      <c r="S44" s="202">
        <v>0</v>
      </c>
      <c r="T44" s="202">
        <v>0</v>
      </c>
      <c r="U44" s="202">
        <v>59.89</v>
      </c>
      <c r="V44" s="202">
        <v>8.8699999999999992</v>
      </c>
      <c r="W44" s="202">
        <v>19.14</v>
      </c>
      <c r="X44" s="202">
        <v>59.89</v>
      </c>
      <c r="Y44" s="202">
        <v>0</v>
      </c>
      <c r="Z44">
        <v>0</v>
      </c>
      <c r="AA44" s="202">
        <v>14</v>
      </c>
      <c r="AB44" s="202">
        <v>0</v>
      </c>
      <c r="AC44" s="202">
        <v>0</v>
      </c>
      <c r="AD44" s="202">
        <v>0</v>
      </c>
      <c r="AE44" s="202">
        <v>35.36</v>
      </c>
      <c r="AF44" s="202">
        <v>0</v>
      </c>
      <c r="AG44" s="202">
        <v>7.03</v>
      </c>
      <c r="AH44" s="202">
        <v>0</v>
      </c>
      <c r="AI44" s="202">
        <v>82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118.97</v>
      </c>
      <c r="AQ44" s="202">
        <v>38.43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247.19</v>
      </c>
      <c r="L45" s="202">
        <v>6.02</v>
      </c>
      <c r="M45" s="202">
        <v>30.93</v>
      </c>
      <c r="N45" s="202">
        <v>50.6</v>
      </c>
      <c r="O45" s="202">
        <v>71.47</v>
      </c>
      <c r="P45" s="202">
        <v>24.44</v>
      </c>
      <c r="Q45" s="202">
        <v>8.76</v>
      </c>
      <c r="R45" s="202">
        <v>18.059999999999999</v>
      </c>
      <c r="S45" s="202">
        <v>0</v>
      </c>
      <c r="T45" s="202">
        <v>0</v>
      </c>
      <c r="U45" s="202">
        <v>59.89</v>
      </c>
      <c r="V45" s="202">
        <v>8.8699999999999992</v>
      </c>
      <c r="W45" s="202">
        <v>19.14</v>
      </c>
      <c r="X45" s="202">
        <v>59.89</v>
      </c>
      <c r="Y45" s="202">
        <v>0</v>
      </c>
      <c r="Z45">
        <v>0</v>
      </c>
      <c r="AA45" s="202">
        <v>14</v>
      </c>
      <c r="AB45" s="202">
        <v>0</v>
      </c>
      <c r="AC45" s="202">
        <v>0</v>
      </c>
      <c r="AD45" s="202">
        <v>0</v>
      </c>
      <c r="AE45" s="202">
        <v>35.36</v>
      </c>
      <c r="AF45" s="202">
        <v>0</v>
      </c>
      <c r="AG45" s="202">
        <v>7.03</v>
      </c>
      <c r="AH45" s="202">
        <v>0</v>
      </c>
      <c r="AI45" s="202">
        <v>82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118.97</v>
      </c>
      <c r="AQ45" s="202">
        <v>38.43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247.19</v>
      </c>
      <c r="L46" s="202">
        <v>6.02</v>
      </c>
      <c r="M46" s="202">
        <v>30.93</v>
      </c>
      <c r="N46" s="202">
        <v>50.6</v>
      </c>
      <c r="O46" s="202">
        <v>71.47</v>
      </c>
      <c r="P46" s="202">
        <v>24.44</v>
      </c>
      <c r="Q46" s="202">
        <v>8.76</v>
      </c>
      <c r="R46" s="202">
        <v>18.059999999999999</v>
      </c>
      <c r="S46" s="202">
        <v>0</v>
      </c>
      <c r="T46" s="202">
        <v>0</v>
      </c>
      <c r="U46" s="202">
        <v>59.89</v>
      </c>
      <c r="V46" s="202">
        <v>8.8699999999999992</v>
      </c>
      <c r="W46" s="202">
        <v>19.14</v>
      </c>
      <c r="X46" s="202">
        <v>59.89</v>
      </c>
      <c r="Y46" s="202">
        <v>0</v>
      </c>
      <c r="Z46">
        <v>0</v>
      </c>
      <c r="AA46" s="202">
        <v>14</v>
      </c>
      <c r="AB46" s="202">
        <v>0</v>
      </c>
      <c r="AC46" s="202">
        <v>0</v>
      </c>
      <c r="AD46" s="202">
        <v>0</v>
      </c>
      <c r="AE46" s="202">
        <v>35.36</v>
      </c>
      <c r="AF46" s="202">
        <v>0</v>
      </c>
      <c r="AG46" s="202">
        <v>7.03</v>
      </c>
      <c r="AH46" s="202">
        <v>0</v>
      </c>
      <c r="AI46" s="202">
        <v>82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118.97</v>
      </c>
      <c r="AQ46" s="202">
        <v>38.43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244.59</v>
      </c>
      <c r="L47" s="202">
        <v>6.02</v>
      </c>
      <c r="M47" s="202">
        <v>30.93</v>
      </c>
      <c r="N47" s="202">
        <v>50.6</v>
      </c>
      <c r="O47" s="202">
        <v>71.47</v>
      </c>
      <c r="P47" s="202">
        <v>24.44</v>
      </c>
      <c r="Q47" s="202">
        <v>8.76</v>
      </c>
      <c r="R47" s="202">
        <v>18.059999999999999</v>
      </c>
      <c r="S47" s="202">
        <v>0</v>
      </c>
      <c r="T47" s="202">
        <v>0</v>
      </c>
      <c r="U47" s="202">
        <v>55.03</v>
      </c>
      <c r="V47" s="202">
        <v>8.8699999999999992</v>
      </c>
      <c r="W47" s="202">
        <v>19.14</v>
      </c>
      <c r="X47" s="202">
        <v>59.89</v>
      </c>
      <c r="Y47" s="202">
        <v>0</v>
      </c>
      <c r="Z47">
        <v>0</v>
      </c>
      <c r="AA47" s="202">
        <v>13.6</v>
      </c>
      <c r="AB47" s="202">
        <v>0</v>
      </c>
      <c r="AC47" s="202">
        <v>0</v>
      </c>
      <c r="AD47" s="202">
        <v>0</v>
      </c>
      <c r="AE47" s="202">
        <v>35.36</v>
      </c>
      <c r="AF47" s="202">
        <v>0</v>
      </c>
      <c r="AG47" s="202">
        <v>7.03</v>
      </c>
      <c r="AH47" s="202">
        <v>0</v>
      </c>
      <c r="AI47" s="202">
        <v>82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118.97</v>
      </c>
      <c r="AQ47" s="202">
        <v>38.43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247.19</v>
      </c>
      <c r="L48" s="202">
        <v>6.02</v>
      </c>
      <c r="M48" s="202">
        <v>30.93</v>
      </c>
      <c r="N48" s="202">
        <v>50.6</v>
      </c>
      <c r="O48" s="202">
        <v>71.47</v>
      </c>
      <c r="P48" s="202">
        <v>24.44</v>
      </c>
      <c r="Q48" s="202">
        <v>8.76</v>
      </c>
      <c r="R48" s="202">
        <v>18.059999999999999</v>
      </c>
      <c r="S48" s="202">
        <v>0</v>
      </c>
      <c r="T48" s="202">
        <v>0</v>
      </c>
      <c r="U48" s="202">
        <v>55.03</v>
      </c>
      <c r="V48" s="202">
        <v>8.8699999999999992</v>
      </c>
      <c r="W48" s="202">
        <v>19.14</v>
      </c>
      <c r="X48" s="202">
        <v>59.89</v>
      </c>
      <c r="Y48" s="202">
        <v>0</v>
      </c>
      <c r="Z48">
        <v>0</v>
      </c>
      <c r="AA48" s="202">
        <v>13.6</v>
      </c>
      <c r="AB48" s="202">
        <v>0</v>
      </c>
      <c r="AC48" s="202">
        <v>0</v>
      </c>
      <c r="AD48" s="202">
        <v>0</v>
      </c>
      <c r="AE48" s="202">
        <v>35.36</v>
      </c>
      <c r="AF48" s="202">
        <v>0</v>
      </c>
      <c r="AG48" s="202">
        <v>7.03</v>
      </c>
      <c r="AH48" s="202">
        <v>0</v>
      </c>
      <c r="AI48" s="202">
        <v>82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118.97</v>
      </c>
      <c r="AQ48" s="202">
        <v>38.43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247.19</v>
      </c>
      <c r="L49" s="202">
        <v>6.02</v>
      </c>
      <c r="M49" s="202">
        <v>30.93</v>
      </c>
      <c r="N49" s="202">
        <v>50.6</v>
      </c>
      <c r="O49" s="202">
        <v>71.47</v>
      </c>
      <c r="P49" s="202">
        <v>24.44</v>
      </c>
      <c r="Q49" s="202">
        <v>8.76</v>
      </c>
      <c r="R49" s="202">
        <v>18.059999999999999</v>
      </c>
      <c r="S49" s="202">
        <v>0</v>
      </c>
      <c r="T49" s="202">
        <v>0</v>
      </c>
      <c r="U49" s="202">
        <v>55.03</v>
      </c>
      <c r="V49" s="202">
        <v>8.8699999999999992</v>
      </c>
      <c r="W49" s="202">
        <v>19.14</v>
      </c>
      <c r="X49" s="202">
        <v>59.89</v>
      </c>
      <c r="Y49" s="202">
        <v>0</v>
      </c>
      <c r="Z49">
        <v>0</v>
      </c>
      <c r="AA49" s="202">
        <v>13.6</v>
      </c>
      <c r="AB49" s="202">
        <v>0</v>
      </c>
      <c r="AC49" s="202">
        <v>0</v>
      </c>
      <c r="AD49" s="202">
        <v>0</v>
      </c>
      <c r="AE49" s="202">
        <v>35.36</v>
      </c>
      <c r="AF49" s="202">
        <v>0</v>
      </c>
      <c r="AG49" s="202">
        <v>7.03</v>
      </c>
      <c r="AH49" s="202">
        <v>0</v>
      </c>
      <c r="AI49" s="202">
        <v>82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118.97</v>
      </c>
      <c r="AQ49" s="202">
        <v>38.43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247.19</v>
      </c>
      <c r="L50" s="202">
        <v>6.02</v>
      </c>
      <c r="M50" s="202">
        <v>30.93</v>
      </c>
      <c r="N50" s="202">
        <v>50.6</v>
      </c>
      <c r="O50" s="202">
        <v>71.47</v>
      </c>
      <c r="P50" s="202">
        <v>24.44</v>
      </c>
      <c r="Q50" s="202">
        <v>8.76</v>
      </c>
      <c r="R50" s="202">
        <v>18.059999999999999</v>
      </c>
      <c r="S50" s="202">
        <v>0</v>
      </c>
      <c r="T50" s="202">
        <v>0</v>
      </c>
      <c r="U50" s="202">
        <v>55.03</v>
      </c>
      <c r="V50" s="202">
        <v>8.8699999999999992</v>
      </c>
      <c r="W50" s="202">
        <v>19.14</v>
      </c>
      <c r="X50" s="202">
        <v>59.89</v>
      </c>
      <c r="Y50" s="202">
        <v>0</v>
      </c>
      <c r="Z50">
        <v>0</v>
      </c>
      <c r="AA50" s="202">
        <v>13.6</v>
      </c>
      <c r="AB50" s="202">
        <v>0</v>
      </c>
      <c r="AC50" s="202">
        <v>0</v>
      </c>
      <c r="AD50" s="202">
        <v>0</v>
      </c>
      <c r="AE50" s="202">
        <v>35.36</v>
      </c>
      <c r="AF50" s="202">
        <v>0</v>
      </c>
      <c r="AG50" s="202">
        <v>7.03</v>
      </c>
      <c r="AH50" s="202">
        <v>0</v>
      </c>
      <c r="AI50" s="202">
        <v>82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118.97</v>
      </c>
      <c r="AQ50" s="202">
        <v>38.43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247.19</v>
      </c>
      <c r="L51" s="202">
        <v>6.02</v>
      </c>
      <c r="M51" s="202">
        <v>30.93</v>
      </c>
      <c r="N51" s="202">
        <v>50.6</v>
      </c>
      <c r="O51" s="202">
        <v>71.47</v>
      </c>
      <c r="P51" s="202">
        <v>24.44</v>
      </c>
      <c r="Q51" s="202">
        <v>8.76</v>
      </c>
      <c r="R51" s="202">
        <v>18.059999999999999</v>
      </c>
      <c r="S51" s="202">
        <v>0</v>
      </c>
      <c r="T51" s="202">
        <v>0</v>
      </c>
      <c r="U51" s="202">
        <v>55.03</v>
      </c>
      <c r="V51" s="202">
        <v>8.8699999999999992</v>
      </c>
      <c r="W51" s="202">
        <v>19.14</v>
      </c>
      <c r="X51" s="202">
        <v>59.89</v>
      </c>
      <c r="Y51" s="202">
        <v>0</v>
      </c>
      <c r="Z51">
        <v>0</v>
      </c>
      <c r="AA51" s="202">
        <v>13.6</v>
      </c>
      <c r="AB51" s="202">
        <v>0</v>
      </c>
      <c r="AC51" s="202">
        <v>0</v>
      </c>
      <c r="AD51" s="202">
        <v>0</v>
      </c>
      <c r="AE51" s="202">
        <v>35.36</v>
      </c>
      <c r="AF51" s="202">
        <v>0</v>
      </c>
      <c r="AG51" s="202">
        <v>5.63</v>
      </c>
      <c r="AH51" s="202">
        <v>0</v>
      </c>
      <c r="AI51" s="202">
        <v>82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118.97</v>
      </c>
      <c r="AQ51" s="202">
        <v>38.43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247.19</v>
      </c>
      <c r="L52" s="202">
        <v>6.02</v>
      </c>
      <c r="M52" s="202">
        <v>30.93</v>
      </c>
      <c r="N52" s="202">
        <v>50.6</v>
      </c>
      <c r="O52" s="202">
        <v>71.47</v>
      </c>
      <c r="P52" s="202">
        <v>24.44</v>
      </c>
      <c r="Q52" s="202">
        <v>8.76</v>
      </c>
      <c r="R52" s="202">
        <v>18.059999999999999</v>
      </c>
      <c r="S52" s="202">
        <v>0</v>
      </c>
      <c r="T52" s="202">
        <v>0</v>
      </c>
      <c r="U52" s="202">
        <v>55.03</v>
      </c>
      <c r="V52" s="202">
        <v>8.8699999999999992</v>
      </c>
      <c r="W52" s="202">
        <v>19.14</v>
      </c>
      <c r="X52" s="202">
        <v>59.89</v>
      </c>
      <c r="Y52" s="202">
        <v>0</v>
      </c>
      <c r="Z52">
        <v>0</v>
      </c>
      <c r="AA52" s="202">
        <v>13.6</v>
      </c>
      <c r="AB52" s="202">
        <v>0</v>
      </c>
      <c r="AC52" s="202">
        <v>0</v>
      </c>
      <c r="AD52" s="202">
        <v>0</v>
      </c>
      <c r="AE52" s="202">
        <v>35.36</v>
      </c>
      <c r="AF52" s="202">
        <v>0</v>
      </c>
      <c r="AG52" s="202">
        <v>5.63</v>
      </c>
      <c r="AH52" s="202">
        <v>0</v>
      </c>
      <c r="AI52" s="202">
        <v>82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118.97</v>
      </c>
      <c r="AQ52" s="202">
        <v>38.43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247.19</v>
      </c>
      <c r="L53" s="202">
        <v>6.02</v>
      </c>
      <c r="M53" s="202">
        <v>30.93</v>
      </c>
      <c r="N53" s="202">
        <v>50.6</v>
      </c>
      <c r="O53" s="202">
        <v>71.47</v>
      </c>
      <c r="P53" s="202">
        <v>24.44</v>
      </c>
      <c r="Q53" s="202">
        <v>8.76</v>
      </c>
      <c r="R53" s="202">
        <v>18.059999999999999</v>
      </c>
      <c r="S53" s="202">
        <v>0</v>
      </c>
      <c r="T53" s="202">
        <v>0</v>
      </c>
      <c r="U53" s="202">
        <v>55.03</v>
      </c>
      <c r="V53" s="202">
        <v>8.8699999999999992</v>
      </c>
      <c r="W53" s="202">
        <v>19.14</v>
      </c>
      <c r="X53" s="202">
        <v>59.89</v>
      </c>
      <c r="Y53" s="202">
        <v>0</v>
      </c>
      <c r="Z53">
        <v>0</v>
      </c>
      <c r="AA53" s="202">
        <v>13.6</v>
      </c>
      <c r="AB53" s="202">
        <v>0</v>
      </c>
      <c r="AC53" s="202">
        <v>0</v>
      </c>
      <c r="AD53" s="202">
        <v>0</v>
      </c>
      <c r="AE53" s="202">
        <v>35.36</v>
      </c>
      <c r="AF53" s="202">
        <v>0</v>
      </c>
      <c r="AG53" s="202">
        <v>5.63</v>
      </c>
      <c r="AH53" s="202">
        <v>0</v>
      </c>
      <c r="AI53" s="202">
        <v>82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118.97</v>
      </c>
      <c r="AQ53" s="202">
        <v>38.43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247.19</v>
      </c>
      <c r="L54" s="202">
        <v>6.02</v>
      </c>
      <c r="M54" s="202">
        <v>30.93</v>
      </c>
      <c r="N54" s="202">
        <v>50.6</v>
      </c>
      <c r="O54" s="202">
        <v>71.47</v>
      </c>
      <c r="P54" s="202">
        <v>24.44</v>
      </c>
      <c r="Q54" s="202">
        <v>8.76</v>
      </c>
      <c r="R54" s="202">
        <v>18.059999999999999</v>
      </c>
      <c r="S54" s="202">
        <v>0</v>
      </c>
      <c r="T54" s="202">
        <v>0</v>
      </c>
      <c r="U54" s="202">
        <v>55.03</v>
      </c>
      <c r="V54" s="202">
        <v>8.8699999999999992</v>
      </c>
      <c r="W54" s="202">
        <v>19.14</v>
      </c>
      <c r="X54" s="202">
        <v>59.89</v>
      </c>
      <c r="Y54" s="202">
        <v>0</v>
      </c>
      <c r="Z54">
        <v>0</v>
      </c>
      <c r="AA54" s="202">
        <v>13.6</v>
      </c>
      <c r="AB54" s="202">
        <v>0</v>
      </c>
      <c r="AC54" s="202">
        <v>0</v>
      </c>
      <c r="AD54" s="202">
        <v>0</v>
      </c>
      <c r="AE54" s="202">
        <v>35.36</v>
      </c>
      <c r="AF54" s="202">
        <v>0</v>
      </c>
      <c r="AG54" s="202">
        <v>5.63</v>
      </c>
      <c r="AH54" s="202">
        <v>0</v>
      </c>
      <c r="AI54" s="202">
        <v>82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118.97</v>
      </c>
      <c r="AQ54" s="202">
        <v>38.43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247.19</v>
      </c>
      <c r="L55" s="202">
        <v>6.02</v>
      </c>
      <c r="M55" s="202">
        <v>30.93</v>
      </c>
      <c r="N55" s="202">
        <v>50.6</v>
      </c>
      <c r="O55" s="202">
        <v>71.47</v>
      </c>
      <c r="P55" s="202">
        <v>24.44</v>
      </c>
      <c r="Q55" s="202">
        <v>8.76</v>
      </c>
      <c r="R55" s="202">
        <v>18.059999999999999</v>
      </c>
      <c r="S55" s="202">
        <v>0</v>
      </c>
      <c r="T55" s="202">
        <v>0</v>
      </c>
      <c r="U55" s="202">
        <v>55.03</v>
      </c>
      <c r="V55" s="202">
        <v>8.8699999999999992</v>
      </c>
      <c r="W55" s="202">
        <v>19.14</v>
      </c>
      <c r="X55" s="202">
        <v>59.89</v>
      </c>
      <c r="Y55" s="202">
        <v>0</v>
      </c>
      <c r="Z55">
        <v>0</v>
      </c>
      <c r="AA55" s="202">
        <v>13.6</v>
      </c>
      <c r="AB55" s="202">
        <v>0</v>
      </c>
      <c r="AC55" s="202">
        <v>0</v>
      </c>
      <c r="AD55" s="202">
        <v>0</v>
      </c>
      <c r="AE55" s="202">
        <v>35.36</v>
      </c>
      <c r="AF55" s="202">
        <v>0</v>
      </c>
      <c r="AG55" s="202">
        <v>5.63</v>
      </c>
      <c r="AH55" s="202">
        <v>0</v>
      </c>
      <c r="AI55" s="202">
        <v>82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118.97</v>
      </c>
      <c r="AQ55" s="202">
        <v>38.43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247.19</v>
      </c>
      <c r="L56" s="202">
        <v>6.02</v>
      </c>
      <c r="M56" s="202">
        <v>30.93</v>
      </c>
      <c r="N56" s="202">
        <v>50.6</v>
      </c>
      <c r="O56" s="202">
        <v>71.47</v>
      </c>
      <c r="P56" s="202">
        <v>24.44</v>
      </c>
      <c r="Q56" s="202">
        <v>8.76</v>
      </c>
      <c r="R56" s="202">
        <v>18.059999999999999</v>
      </c>
      <c r="S56" s="202">
        <v>0</v>
      </c>
      <c r="T56" s="202">
        <v>0</v>
      </c>
      <c r="U56" s="202">
        <v>55.03</v>
      </c>
      <c r="V56" s="202">
        <v>8.8699999999999992</v>
      </c>
      <c r="W56" s="202">
        <v>19.14</v>
      </c>
      <c r="X56" s="202">
        <v>59.89</v>
      </c>
      <c r="Y56" s="202">
        <v>0</v>
      </c>
      <c r="Z56">
        <v>0</v>
      </c>
      <c r="AA56" s="202">
        <v>13.6</v>
      </c>
      <c r="AB56" s="202">
        <v>0</v>
      </c>
      <c r="AC56" s="202">
        <v>0</v>
      </c>
      <c r="AD56" s="202">
        <v>0</v>
      </c>
      <c r="AE56" s="202">
        <v>35.36</v>
      </c>
      <c r="AF56" s="202">
        <v>0</v>
      </c>
      <c r="AG56" s="202">
        <v>5.63</v>
      </c>
      <c r="AH56" s="202">
        <v>0</v>
      </c>
      <c r="AI56" s="202">
        <v>82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118.97</v>
      </c>
      <c r="AQ56" s="202">
        <v>38.43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247.19</v>
      </c>
      <c r="L57" s="202">
        <v>6.02</v>
      </c>
      <c r="M57" s="202">
        <v>30.93</v>
      </c>
      <c r="N57" s="202">
        <v>50.6</v>
      </c>
      <c r="O57" s="202">
        <v>71.47</v>
      </c>
      <c r="P57" s="202">
        <v>24.44</v>
      </c>
      <c r="Q57" s="202">
        <v>8.76</v>
      </c>
      <c r="R57" s="202">
        <v>18.059999999999999</v>
      </c>
      <c r="S57" s="202">
        <v>0</v>
      </c>
      <c r="T57" s="202">
        <v>0</v>
      </c>
      <c r="U57" s="202">
        <v>55.03</v>
      </c>
      <c r="V57" s="202">
        <v>8.8699999999999992</v>
      </c>
      <c r="W57" s="202">
        <v>19.14</v>
      </c>
      <c r="X57" s="202">
        <v>59.89</v>
      </c>
      <c r="Y57" s="202">
        <v>0</v>
      </c>
      <c r="Z57">
        <v>0</v>
      </c>
      <c r="AA57" s="202">
        <v>13.6</v>
      </c>
      <c r="AB57" s="202">
        <v>0</v>
      </c>
      <c r="AC57" s="202">
        <v>0</v>
      </c>
      <c r="AD57" s="202">
        <v>0</v>
      </c>
      <c r="AE57" s="202">
        <v>35.36</v>
      </c>
      <c r="AF57" s="202">
        <v>0</v>
      </c>
      <c r="AG57" s="202">
        <v>5.98</v>
      </c>
      <c r="AH57" s="202">
        <v>0</v>
      </c>
      <c r="AI57" s="202">
        <v>82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118.97</v>
      </c>
      <c r="AQ57" s="202">
        <v>38.43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247.19</v>
      </c>
      <c r="L58" s="202">
        <v>6.02</v>
      </c>
      <c r="M58" s="202">
        <v>30.93</v>
      </c>
      <c r="N58" s="202">
        <v>50.6</v>
      </c>
      <c r="O58" s="202">
        <v>71.47</v>
      </c>
      <c r="P58" s="202">
        <v>24.44</v>
      </c>
      <c r="Q58" s="202">
        <v>8.76</v>
      </c>
      <c r="R58" s="202">
        <v>18.059999999999999</v>
      </c>
      <c r="S58" s="202">
        <v>0</v>
      </c>
      <c r="T58" s="202">
        <v>0</v>
      </c>
      <c r="U58" s="202">
        <v>55.03</v>
      </c>
      <c r="V58" s="202">
        <v>8.8699999999999992</v>
      </c>
      <c r="W58" s="202">
        <v>19.14</v>
      </c>
      <c r="X58" s="202">
        <v>59.89</v>
      </c>
      <c r="Y58" s="202">
        <v>0</v>
      </c>
      <c r="Z58">
        <v>0</v>
      </c>
      <c r="AA58" s="202">
        <v>13.6</v>
      </c>
      <c r="AB58" s="202">
        <v>0</v>
      </c>
      <c r="AC58" s="202">
        <v>0</v>
      </c>
      <c r="AD58" s="202">
        <v>0</v>
      </c>
      <c r="AE58" s="202">
        <v>35.36</v>
      </c>
      <c r="AF58" s="202">
        <v>0</v>
      </c>
      <c r="AG58" s="202">
        <v>5.98</v>
      </c>
      <c r="AH58" s="202">
        <v>0</v>
      </c>
      <c r="AI58" s="202">
        <v>82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118.97</v>
      </c>
      <c r="AQ58" s="202">
        <v>38.43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213.42</v>
      </c>
      <c r="L59" s="202">
        <v>6.02</v>
      </c>
      <c r="M59" s="202">
        <v>30.93</v>
      </c>
      <c r="N59" s="202">
        <v>50.6</v>
      </c>
      <c r="O59" s="202">
        <v>71.47</v>
      </c>
      <c r="P59" s="202">
        <v>24.44</v>
      </c>
      <c r="Q59" s="202">
        <v>8.76</v>
      </c>
      <c r="R59" s="202">
        <v>18.059999999999999</v>
      </c>
      <c r="S59" s="202">
        <v>0</v>
      </c>
      <c r="T59" s="202">
        <v>0</v>
      </c>
      <c r="U59" s="202">
        <v>60.28</v>
      </c>
      <c r="V59" s="202">
        <v>8.8699999999999992</v>
      </c>
      <c r="W59" s="202">
        <v>19.14</v>
      </c>
      <c r="X59" s="202">
        <v>59.89</v>
      </c>
      <c r="Y59" s="202">
        <v>0</v>
      </c>
      <c r="Z59">
        <v>0</v>
      </c>
      <c r="AA59" s="202">
        <v>13.6</v>
      </c>
      <c r="AB59" s="202">
        <v>0</v>
      </c>
      <c r="AC59" s="202">
        <v>0</v>
      </c>
      <c r="AD59" s="202">
        <v>0</v>
      </c>
      <c r="AE59" s="202">
        <v>35.36</v>
      </c>
      <c r="AF59" s="202">
        <v>0</v>
      </c>
      <c r="AG59" s="202">
        <v>6.33</v>
      </c>
      <c r="AH59" s="202">
        <v>0</v>
      </c>
      <c r="AI59" s="202">
        <v>82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118.97</v>
      </c>
      <c r="AQ59" s="202">
        <v>38.43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184.32</v>
      </c>
      <c r="L60" s="202">
        <v>6.02</v>
      </c>
      <c r="M60" s="202">
        <v>30.93</v>
      </c>
      <c r="N60" s="202">
        <v>50.6</v>
      </c>
      <c r="O60" s="202">
        <v>71.47</v>
      </c>
      <c r="P60" s="202">
        <v>24.44</v>
      </c>
      <c r="Q60" s="202">
        <v>8.76</v>
      </c>
      <c r="R60" s="202">
        <v>18.059999999999999</v>
      </c>
      <c r="S60" s="202">
        <v>0</v>
      </c>
      <c r="T60" s="202">
        <v>0</v>
      </c>
      <c r="U60" s="202">
        <v>61.74</v>
      </c>
      <c r="V60" s="202">
        <v>8.8699999999999992</v>
      </c>
      <c r="W60" s="202">
        <v>19.14</v>
      </c>
      <c r="X60" s="202">
        <v>59.89</v>
      </c>
      <c r="Y60" s="202">
        <v>0</v>
      </c>
      <c r="Z60">
        <v>0</v>
      </c>
      <c r="AA60" s="202">
        <v>13.6</v>
      </c>
      <c r="AB60" s="202">
        <v>0</v>
      </c>
      <c r="AC60" s="202">
        <v>0</v>
      </c>
      <c r="AD60" s="202">
        <v>0</v>
      </c>
      <c r="AE60" s="202">
        <v>35.36</v>
      </c>
      <c r="AF60" s="202">
        <v>0</v>
      </c>
      <c r="AG60" s="202">
        <v>6.33</v>
      </c>
      <c r="AH60" s="202">
        <v>0</v>
      </c>
      <c r="AI60" s="202">
        <v>82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118.97</v>
      </c>
      <c r="AQ60" s="202">
        <v>38.43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155.21</v>
      </c>
      <c r="L61" s="202">
        <v>6.02</v>
      </c>
      <c r="M61" s="202">
        <v>30.93</v>
      </c>
      <c r="N61" s="202">
        <v>50.6</v>
      </c>
      <c r="O61" s="202">
        <v>71.47</v>
      </c>
      <c r="P61" s="202">
        <v>24.44</v>
      </c>
      <c r="Q61" s="202">
        <v>8.76</v>
      </c>
      <c r="R61" s="202">
        <v>18.059999999999999</v>
      </c>
      <c r="S61" s="202">
        <v>0</v>
      </c>
      <c r="T61" s="202">
        <v>0</v>
      </c>
      <c r="U61" s="202">
        <v>61.74</v>
      </c>
      <c r="V61" s="202">
        <v>8.8699999999999992</v>
      </c>
      <c r="W61" s="202">
        <v>19.14</v>
      </c>
      <c r="X61" s="202">
        <v>59.89</v>
      </c>
      <c r="Y61" s="202">
        <v>0</v>
      </c>
      <c r="Z61">
        <v>0</v>
      </c>
      <c r="AA61" s="202">
        <v>13.6</v>
      </c>
      <c r="AB61" s="202">
        <v>0</v>
      </c>
      <c r="AC61" s="202">
        <v>0</v>
      </c>
      <c r="AD61" s="202">
        <v>0</v>
      </c>
      <c r="AE61" s="202">
        <v>35.36</v>
      </c>
      <c r="AF61" s="202">
        <v>0</v>
      </c>
      <c r="AG61" s="202">
        <v>6.33</v>
      </c>
      <c r="AH61" s="202">
        <v>0</v>
      </c>
      <c r="AI61" s="202">
        <v>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118.97</v>
      </c>
      <c r="AQ61" s="202">
        <v>38.43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155.21</v>
      </c>
      <c r="L62" s="202">
        <v>6.02</v>
      </c>
      <c r="M62" s="202">
        <v>30.93</v>
      </c>
      <c r="N62" s="202">
        <v>50.6</v>
      </c>
      <c r="O62" s="202">
        <v>71.47</v>
      </c>
      <c r="P62" s="202">
        <v>24.44</v>
      </c>
      <c r="Q62" s="202">
        <v>8.76</v>
      </c>
      <c r="R62" s="202">
        <v>18.059999999999999</v>
      </c>
      <c r="S62" s="202">
        <v>0</v>
      </c>
      <c r="T62" s="202">
        <v>0</v>
      </c>
      <c r="U62" s="202">
        <v>61.74</v>
      </c>
      <c r="V62" s="202">
        <v>8.8699999999999992</v>
      </c>
      <c r="W62" s="202">
        <v>19.14</v>
      </c>
      <c r="X62" s="202">
        <v>59.89</v>
      </c>
      <c r="Y62" s="202">
        <v>0</v>
      </c>
      <c r="Z62">
        <v>0</v>
      </c>
      <c r="AA62" s="202">
        <v>13.6</v>
      </c>
      <c r="AB62" s="202">
        <v>0</v>
      </c>
      <c r="AC62" s="202">
        <v>0</v>
      </c>
      <c r="AD62" s="202">
        <v>0</v>
      </c>
      <c r="AE62" s="202">
        <v>35.36</v>
      </c>
      <c r="AF62" s="202">
        <v>0</v>
      </c>
      <c r="AG62" s="202">
        <v>6.33</v>
      </c>
      <c r="AH62" s="202">
        <v>0</v>
      </c>
      <c r="AI62" s="202">
        <v>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118.97</v>
      </c>
      <c r="AQ62" s="202">
        <v>38.43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155.21</v>
      </c>
      <c r="L63" s="202">
        <v>6.02</v>
      </c>
      <c r="M63" s="202">
        <v>30.93</v>
      </c>
      <c r="N63" s="202">
        <v>50.6</v>
      </c>
      <c r="O63" s="202">
        <v>71.47</v>
      </c>
      <c r="P63" s="202">
        <v>24.44</v>
      </c>
      <c r="Q63" s="202">
        <v>8.76</v>
      </c>
      <c r="R63" s="202">
        <v>18.059999999999999</v>
      </c>
      <c r="S63" s="202">
        <v>0</v>
      </c>
      <c r="T63" s="202">
        <v>0</v>
      </c>
      <c r="U63" s="202">
        <v>61.74</v>
      </c>
      <c r="V63" s="202">
        <v>8.8699999999999992</v>
      </c>
      <c r="W63" s="202">
        <v>19.14</v>
      </c>
      <c r="X63" s="202">
        <v>59.89</v>
      </c>
      <c r="Y63" s="202">
        <v>0</v>
      </c>
      <c r="Z63">
        <v>0</v>
      </c>
      <c r="AA63" s="202">
        <v>13.6</v>
      </c>
      <c r="AB63" s="202">
        <v>0</v>
      </c>
      <c r="AC63" s="202">
        <v>0</v>
      </c>
      <c r="AD63" s="202">
        <v>0</v>
      </c>
      <c r="AE63" s="202">
        <v>35.36</v>
      </c>
      <c r="AF63" s="202">
        <v>0</v>
      </c>
      <c r="AG63" s="202">
        <v>6.33</v>
      </c>
      <c r="AH63" s="202">
        <v>0</v>
      </c>
      <c r="AI63" s="202">
        <v>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118.97</v>
      </c>
      <c r="AQ63" s="202">
        <v>38.43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155.21</v>
      </c>
      <c r="L64" s="202">
        <v>6.02</v>
      </c>
      <c r="M64" s="202">
        <v>30.93</v>
      </c>
      <c r="N64" s="202">
        <v>50.6</v>
      </c>
      <c r="O64" s="202">
        <v>71.47</v>
      </c>
      <c r="P64" s="202">
        <v>24.44</v>
      </c>
      <c r="Q64" s="202">
        <v>8.76</v>
      </c>
      <c r="R64" s="202">
        <v>18.059999999999999</v>
      </c>
      <c r="S64" s="202">
        <v>0</v>
      </c>
      <c r="T64" s="202">
        <v>0</v>
      </c>
      <c r="U64" s="202">
        <v>61.74</v>
      </c>
      <c r="V64" s="202">
        <v>8.8699999999999992</v>
      </c>
      <c r="W64" s="202">
        <v>19.14</v>
      </c>
      <c r="X64" s="202">
        <v>59.89</v>
      </c>
      <c r="Y64" s="202">
        <v>0</v>
      </c>
      <c r="Z64">
        <v>0</v>
      </c>
      <c r="AA64" s="202">
        <v>13.19</v>
      </c>
      <c r="AB64" s="202">
        <v>0</v>
      </c>
      <c r="AC64" s="202">
        <v>0</v>
      </c>
      <c r="AD64" s="202">
        <v>0</v>
      </c>
      <c r="AE64" s="202">
        <v>35.36</v>
      </c>
      <c r="AF64" s="202">
        <v>0</v>
      </c>
      <c r="AG64" s="202">
        <v>6.33</v>
      </c>
      <c r="AH64" s="202">
        <v>0</v>
      </c>
      <c r="AI64" s="202">
        <v>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118.97</v>
      </c>
      <c r="AQ64" s="202">
        <v>38.43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155.21</v>
      </c>
      <c r="L65" s="202">
        <v>6.02</v>
      </c>
      <c r="M65" s="202">
        <v>30.93</v>
      </c>
      <c r="N65" s="202">
        <v>50.6</v>
      </c>
      <c r="O65" s="202">
        <v>71.47</v>
      </c>
      <c r="P65" s="202">
        <v>24.44</v>
      </c>
      <c r="Q65" s="202">
        <v>8.76</v>
      </c>
      <c r="R65" s="202">
        <v>18.059999999999999</v>
      </c>
      <c r="S65" s="202">
        <v>0</v>
      </c>
      <c r="T65" s="202">
        <v>0</v>
      </c>
      <c r="U65" s="202">
        <v>61.74</v>
      </c>
      <c r="V65" s="202">
        <v>8.8699999999999992</v>
      </c>
      <c r="W65" s="202">
        <v>19.14</v>
      </c>
      <c r="X65" s="202">
        <v>59.89</v>
      </c>
      <c r="Y65" s="202">
        <v>0</v>
      </c>
      <c r="Z65">
        <v>0</v>
      </c>
      <c r="AA65" s="202">
        <v>13.19</v>
      </c>
      <c r="AB65" s="202">
        <v>0</v>
      </c>
      <c r="AC65" s="202">
        <v>0</v>
      </c>
      <c r="AD65" s="202">
        <v>0</v>
      </c>
      <c r="AE65" s="202">
        <v>35.36</v>
      </c>
      <c r="AF65" s="202">
        <v>0</v>
      </c>
      <c r="AG65" s="202">
        <v>6.33</v>
      </c>
      <c r="AH65" s="202">
        <v>0</v>
      </c>
      <c r="AI65" s="202">
        <v>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118.97</v>
      </c>
      <c r="AQ65" s="202">
        <v>38.43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155.21</v>
      </c>
      <c r="L66" s="202">
        <v>6.02</v>
      </c>
      <c r="M66" s="202">
        <v>30.93</v>
      </c>
      <c r="N66" s="202">
        <v>50.6</v>
      </c>
      <c r="O66" s="202">
        <v>71.47</v>
      </c>
      <c r="P66" s="202">
        <v>24.44</v>
      </c>
      <c r="Q66" s="202">
        <v>8.76</v>
      </c>
      <c r="R66" s="202">
        <v>18.059999999999999</v>
      </c>
      <c r="S66" s="202">
        <v>0</v>
      </c>
      <c r="T66" s="202">
        <v>0</v>
      </c>
      <c r="U66" s="202">
        <v>61.74</v>
      </c>
      <c r="V66" s="202">
        <v>8.8699999999999992</v>
      </c>
      <c r="W66" s="202">
        <v>19.14</v>
      </c>
      <c r="X66" s="202">
        <v>59.89</v>
      </c>
      <c r="Y66" s="202">
        <v>0</v>
      </c>
      <c r="Z66">
        <v>0</v>
      </c>
      <c r="AA66" s="202">
        <v>13.19</v>
      </c>
      <c r="AB66" s="202">
        <v>0</v>
      </c>
      <c r="AC66" s="202">
        <v>0</v>
      </c>
      <c r="AD66" s="202">
        <v>0</v>
      </c>
      <c r="AE66" s="202">
        <v>35.36</v>
      </c>
      <c r="AF66" s="202">
        <v>0</v>
      </c>
      <c r="AG66" s="202">
        <v>6.33</v>
      </c>
      <c r="AH66" s="202">
        <v>0</v>
      </c>
      <c r="AI66" s="202">
        <v>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118.97</v>
      </c>
      <c r="AQ66" s="202">
        <v>38.43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155.21</v>
      </c>
      <c r="L67" s="202">
        <v>6.02</v>
      </c>
      <c r="M67" s="202">
        <v>30.93</v>
      </c>
      <c r="N67" s="202">
        <v>50.6</v>
      </c>
      <c r="O67" s="202">
        <v>71.47</v>
      </c>
      <c r="P67" s="202">
        <v>24.44</v>
      </c>
      <c r="Q67" s="202">
        <v>8.76</v>
      </c>
      <c r="R67" s="202">
        <v>18.059999999999999</v>
      </c>
      <c r="S67" s="202">
        <v>0</v>
      </c>
      <c r="T67" s="202">
        <v>0</v>
      </c>
      <c r="U67" s="202">
        <v>61.74</v>
      </c>
      <c r="V67" s="202">
        <v>8.8699999999999992</v>
      </c>
      <c r="W67" s="202">
        <v>19.14</v>
      </c>
      <c r="X67" s="202">
        <v>59.89</v>
      </c>
      <c r="Y67" s="202">
        <v>0</v>
      </c>
      <c r="Z67">
        <v>0</v>
      </c>
      <c r="AA67" s="202">
        <v>13.19</v>
      </c>
      <c r="AB67" s="202">
        <v>0</v>
      </c>
      <c r="AC67" s="202">
        <v>0</v>
      </c>
      <c r="AD67" s="202">
        <v>0</v>
      </c>
      <c r="AE67" s="202">
        <v>35.36</v>
      </c>
      <c r="AF67" s="202">
        <v>0</v>
      </c>
      <c r="AG67" s="202">
        <v>6.33</v>
      </c>
      <c r="AH67" s="202">
        <v>0</v>
      </c>
      <c r="AI67" s="202">
        <v>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118.97</v>
      </c>
      <c r="AQ67" s="202">
        <v>33.24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155.21</v>
      </c>
      <c r="L68" s="202">
        <v>6.02</v>
      </c>
      <c r="M68" s="202">
        <v>30.93</v>
      </c>
      <c r="N68" s="202">
        <v>50.6</v>
      </c>
      <c r="O68" s="202">
        <v>71.47</v>
      </c>
      <c r="P68" s="202">
        <v>24.44</v>
      </c>
      <c r="Q68" s="202">
        <v>8.76</v>
      </c>
      <c r="R68" s="202">
        <v>18.059999999999999</v>
      </c>
      <c r="S68" s="202">
        <v>0</v>
      </c>
      <c r="T68" s="202">
        <v>0</v>
      </c>
      <c r="U68" s="202">
        <v>61.74</v>
      </c>
      <c r="V68" s="202">
        <v>8.8699999999999992</v>
      </c>
      <c r="W68" s="202">
        <v>19.14</v>
      </c>
      <c r="X68" s="202">
        <v>59.89</v>
      </c>
      <c r="Y68" s="202">
        <v>0</v>
      </c>
      <c r="Z68">
        <v>0</v>
      </c>
      <c r="AA68" s="202">
        <v>13.19</v>
      </c>
      <c r="AB68" s="202">
        <v>0</v>
      </c>
      <c r="AC68" s="202">
        <v>0</v>
      </c>
      <c r="AD68" s="202">
        <v>0</v>
      </c>
      <c r="AE68" s="202">
        <v>35.36</v>
      </c>
      <c r="AF68" s="202">
        <v>0</v>
      </c>
      <c r="AG68" s="202">
        <v>6.33</v>
      </c>
      <c r="AH68" s="202">
        <v>0</v>
      </c>
      <c r="AI68" s="202">
        <v>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118.97</v>
      </c>
      <c r="AQ68" s="202">
        <v>33.24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135.81</v>
      </c>
      <c r="L69" s="202">
        <v>6.02</v>
      </c>
      <c r="M69" s="202">
        <v>30.93</v>
      </c>
      <c r="N69" s="202">
        <v>50.6</v>
      </c>
      <c r="O69" s="202">
        <v>71.47</v>
      </c>
      <c r="P69" s="202">
        <v>24.44</v>
      </c>
      <c r="Q69" s="202">
        <v>4.8499999999999996</v>
      </c>
      <c r="R69" s="202">
        <v>9.6999999999999993</v>
      </c>
      <c r="S69" s="202">
        <v>0</v>
      </c>
      <c r="T69" s="202">
        <v>0</v>
      </c>
      <c r="U69" s="202">
        <v>61.74</v>
      </c>
      <c r="V69" s="202">
        <v>8.8699999999999992</v>
      </c>
      <c r="W69" s="202">
        <v>19.14</v>
      </c>
      <c r="X69" s="202">
        <v>59.89</v>
      </c>
      <c r="Y69" s="202">
        <v>0</v>
      </c>
      <c r="Z69">
        <v>0</v>
      </c>
      <c r="AA69" s="202">
        <v>13.19</v>
      </c>
      <c r="AB69" s="202">
        <v>0</v>
      </c>
      <c r="AC69" s="202">
        <v>0</v>
      </c>
      <c r="AD69" s="202">
        <v>0</v>
      </c>
      <c r="AE69" s="202">
        <v>35.36</v>
      </c>
      <c r="AF69" s="202">
        <v>0</v>
      </c>
      <c r="AG69" s="202">
        <v>6.33</v>
      </c>
      <c r="AH69" s="202">
        <v>0</v>
      </c>
      <c r="AI69" s="202">
        <v>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118.97</v>
      </c>
      <c r="AQ69" s="202">
        <v>33.24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135.81</v>
      </c>
      <c r="L70" s="202">
        <v>6.02</v>
      </c>
      <c r="M70" s="202">
        <v>30.93</v>
      </c>
      <c r="N70" s="202">
        <v>50.6</v>
      </c>
      <c r="O70" s="202">
        <v>71.47</v>
      </c>
      <c r="P70" s="202">
        <v>24.44</v>
      </c>
      <c r="Q70" s="202">
        <v>4.8499999999999996</v>
      </c>
      <c r="R70" s="202">
        <v>9.6999999999999993</v>
      </c>
      <c r="S70" s="202">
        <v>0</v>
      </c>
      <c r="T70" s="202">
        <v>0</v>
      </c>
      <c r="U70" s="202">
        <v>61.74</v>
      </c>
      <c r="V70" s="202">
        <v>8.8699999999999992</v>
      </c>
      <c r="W70" s="202">
        <v>19.14</v>
      </c>
      <c r="X70" s="202">
        <v>59.89</v>
      </c>
      <c r="Y70" s="202">
        <v>0</v>
      </c>
      <c r="Z70">
        <v>0</v>
      </c>
      <c r="AA70" s="202">
        <v>13.19</v>
      </c>
      <c r="AB70" s="202">
        <v>0</v>
      </c>
      <c r="AC70" s="202">
        <v>0</v>
      </c>
      <c r="AD70" s="202">
        <v>0</v>
      </c>
      <c r="AE70" s="202">
        <v>35.36</v>
      </c>
      <c r="AF70" s="202">
        <v>0</v>
      </c>
      <c r="AG70" s="202">
        <v>6.33</v>
      </c>
      <c r="AH70" s="202">
        <v>0</v>
      </c>
      <c r="AI70" s="202">
        <v>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118.97</v>
      </c>
      <c r="AQ70" s="202">
        <v>33.24</v>
      </c>
      <c r="AR70" s="202">
        <v>43.53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135.81</v>
      </c>
      <c r="L71" s="202">
        <v>6.02</v>
      </c>
      <c r="M71" s="202">
        <v>30.93</v>
      </c>
      <c r="N71" s="202">
        <v>50.6</v>
      </c>
      <c r="O71" s="202">
        <v>71.47</v>
      </c>
      <c r="P71" s="202">
        <v>24.44</v>
      </c>
      <c r="Q71" s="202">
        <v>4.8499999999999996</v>
      </c>
      <c r="R71" s="202">
        <v>9.6999999999999993</v>
      </c>
      <c r="S71" s="202">
        <v>0</v>
      </c>
      <c r="T71" s="202">
        <v>0</v>
      </c>
      <c r="U71" s="202">
        <v>61.74</v>
      </c>
      <c r="V71" s="202">
        <v>8.8699999999999992</v>
      </c>
      <c r="W71" s="202">
        <v>19.14</v>
      </c>
      <c r="X71" s="202">
        <v>59.89</v>
      </c>
      <c r="Y71" s="202">
        <v>0</v>
      </c>
      <c r="Z71">
        <v>0</v>
      </c>
      <c r="AA71" s="202">
        <v>13.19</v>
      </c>
      <c r="AB71" s="202">
        <v>0</v>
      </c>
      <c r="AC71" s="202">
        <v>0</v>
      </c>
      <c r="AD71" s="202">
        <v>0</v>
      </c>
      <c r="AE71" s="202">
        <v>35.36</v>
      </c>
      <c r="AF71" s="202">
        <v>0</v>
      </c>
      <c r="AG71" s="202">
        <v>6.33</v>
      </c>
      <c r="AH71" s="202">
        <v>0</v>
      </c>
      <c r="AI71" s="202">
        <v>82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111.74</v>
      </c>
      <c r="AQ71" s="202">
        <v>33.24</v>
      </c>
      <c r="AR71" s="202">
        <v>39.1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178.25</v>
      </c>
      <c r="L72" s="202">
        <v>6.02</v>
      </c>
      <c r="M72" s="202">
        <v>30.93</v>
      </c>
      <c r="N72" s="202">
        <v>50.6</v>
      </c>
      <c r="O72" s="202">
        <v>71.47</v>
      </c>
      <c r="P72" s="202">
        <v>24.44</v>
      </c>
      <c r="Q72" s="202">
        <v>8.76</v>
      </c>
      <c r="R72" s="202">
        <v>18.059999999999999</v>
      </c>
      <c r="S72" s="202">
        <v>0</v>
      </c>
      <c r="T72" s="202">
        <v>0</v>
      </c>
      <c r="U72" s="202">
        <v>61.74</v>
      </c>
      <c r="V72" s="202">
        <v>8.8699999999999992</v>
      </c>
      <c r="W72" s="202">
        <v>19.14</v>
      </c>
      <c r="X72" s="202">
        <v>59.89</v>
      </c>
      <c r="Y72" s="202">
        <v>0</v>
      </c>
      <c r="Z72">
        <v>0</v>
      </c>
      <c r="AA72" s="202">
        <v>13.19</v>
      </c>
      <c r="AB72" s="202">
        <v>0</v>
      </c>
      <c r="AC72" s="202">
        <v>0</v>
      </c>
      <c r="AD72" s="202">
        <v>0</v>
      </c>
      <c r="AE72" s="202">
        <v>35.36</v>
      </c>
      <c r="AF72" s="202">
        <v>0</v>
      </c>
      <c r="AG72" s="202">
        <v>6.33</v>
      </c>
      <c r="AH72" s="202">
        <v>0</v>
      </c>
      <c r="AI72" s="202">
        <v>82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111.74</v>
      </c>
      <c r="AQ72" s="202">
        <v>33.24</v>
      </c>
      <c r="AR72" s="202">
        <v>26.39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243.49</v>
      </c>
      <c r="L73" s="202">
        <v>6.02</v>
      </c>
      <c r="M73" s="202">
        <v>30.93</v>
      </c>
      <c r="N73" s="202">
        <v>50.6</v>
      </c>
      <c r="O73" s="202">
        <v>71.47</v>
      </c>
      <c r="P73" s="202">
        <v>24.44</v>
      </c>
      <c r="Q73" s="202">
        <v>8.76</v>
      </c>
      <c r="R73" s="202">
        <v>18.059999999999999</v>
      </c>
      <c r="S73" s="202">
        <v>0</v>
      </c>
      <c r="T73" s="202">
        <v>0</v>
      </c>
      <c r="U73" s="202">
        <v>61.74</v>
      </c>
      <c r="V73" s="202">
        <v>8.8699999999999992</v>
      </c>
      <c r="W73" s="202">
        <v>19.14</v>
      </c>
      <c r="X73" s="202">
        <v>63.45</v>
      </c>
      <c r="Y73" s="202">
        <v>0</v>
      </c>
      <c r="Z73">
        <v>0</v>
      </c>
      <c r="AA73" s="202">
        <v>13.19</v>
      </c>
      <c r="AB73" s="202">
        <v>0</v>
      </c>
      <c r="AC73" s="202">
        <v>0</v>
      </c>
      <c r="AD73" s="202">
        <v>0</v>
      </c>
      <c r="AE73" s="202">
        <v>35.36</v>
      </c>
      <c r="AF73" s="202">
        <v>0</v>
      </c>
      <c r="AG73" s="202">
        <v>6.33</v>
      </c>
      <c r="AH73" s="202">
        <v>0</v>
      </c>
      <c r="AI73" s="202">
        <v>96.5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111.74</v>
      </c>
      <c r="AQ73" s="202">
        <v>33.24</v>
      </c>
      <c r="AR73" s="202">
        <v>17.61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247.19</v>
      </c>
      <c r="L74" s="202">
        <v>6.02</v>
      </c>
      <c r="M74" s="202">
        <v>30.93</v>
      </c>
      <c r="N74" s="202">
        <v>50.6</v>
      </c>
      <c r="O74" s="202">
        <v>71.47</v>
      </c>
      <c r="P74" s="202">
        <v>24.44</v>
      </c>
      <c r="Q74" s="202">
        <v>8.76</v>
      </c>
      <c r="R74" s="202">
        <v>18.059999999999999</v>
      </c>
      <c r="S74" s="202">
        <v>0</v>
      </c>
      <c r="T74" s="202">
        <v>0</v>
      </c>
      <c r="U74" s="202">
        <v>61.74</v>
      </c>
      <c r="V74" s="202">
        <v>8.8699999999999992</v>
      </c>
      <c r="W74" s="202">
        <v>19.14</v>
      </c>
      <c r="X74" s="202">
        <v>64.040000000000006</v>
      </c>
      <c r="Y74" s="202">
        <v>0</v>
      </c>
      <c r="Z74">
        <v>0</v>
      </c>
      <c r="AA74" s="202">
        <v>13.19</v>
      </c>
      <c r="AB74" s="202">
        <v>0</v>
      </c>
      <c r="AC74" s="202">
        <v>0</v>
      </c>
      <c r="AD74" s="202">
        <v>0</v>
      </c>
      <c r="AE74" s="202">
        <v>35.36</v>
      </c>
      <c r="AF74" s="202">
        <v>0</v>
      </c>
      <c r="AG74" s="202">
        <v>6.33</v>
      </c>
      <c r="AH74" s="202">
        <v>0</v>
      </c>
      <c r="AI74" s="202">
        <v>96.5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111.74</v>
      </c>
      <c r="AQ74" s="202">
        <v>33.24</v>
      </c>
      <c r="AR74" s="202">
        <v>12.25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247.19</v>
      </c>
      <c r="L75" s="202">
        <v>6.02</v>
      </c>
      <c r="M75" s="202">
        <v>30.93</v>
      </c>
      <c r="N75" s="202">
        <v>50.6</v>
      </c>
      <c r="O75" s="202">
        <v>71.47</v>
      </c>
      <c r="P75" s="202">
        <v>24.44</v>
      </c>
      <c r="Q75" s="202">
        <v>8.76</v>
      </c>
      <c r="R75" s="202">
        <v>18.059999999999999</v>
      </c>
      <c r="S75" s="202">
        <v>0</v>
      </c>
      <c r="T75" s="202">
        <v>0</v>
      </c>
      <c r="U75" s="202">
        <v>61.74</v>
      </c>
      <c r="V75" s="202">
        <v>8.8699999999999992</v>
      </c>
      <c r="W75" s="202">
        <v>19.14</v>
      </c>
      <c r="X75" s="202">
        <v>64.040000000000006</v>
      </c>
      <c r="Y75" s="202">
        <v>0</v>
      </c>
      <c r="Z75">
        <v>0</v>
      </c>
      <c r="AA75" s="202">
        <v>13.6</v>
      </c>
      <c r="AB75" s="202">
        <v>0</v>
      </c>
      <c r="AC75" s="202">
        <v>0</v>
      </c>
      <c r="AD75" s="202">
        <v>0</v>
      </c>
      <c r="AE75" s="202">
        <v>35.36</v>
      </c>
      <c r="AF75" s="202">
        <v>0</v>
      </c>
      <c r="AG75" s="202">
        <v>6.33</v>
      </c>
      <c r="AH75" s="202">
        <v>0</v>
      </c>
      <c r="AI75" s="202">
        <v>96.5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111.74</v>
      </c>
      <c r="AQ75" s="202">
        <v>33.24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247.19</v>
      </c>
      <c r="L76" s="202">
        <v>6.02</v>
      </c>
      <c r="M76" s="202">
        <v>30.93</v>
      </c>
      <c r="N76" s="202">
        <v>50.6</v>
      </c>
      <c r="O76" s="202">
        <v>71.47</v>
      </c>
      <c r="P76" s="202">
        <v>24.44</v>
      </c>
      <c r="Q76" s="202">
        <v>8.76</v>
      </c>
      <c r="R76" s="202">
        <v>18.059999999999999</v>
      </c>
      <c r="S76" s="202">
        <v>0</v>
      </c>
      <c r="T76" s="202">
        <v>0</v>
      </c>
      <c r="U76" s="202">
        <v>61.74</v>
      </c>
      <c r="V76" s="202">
        <v>8.8699999999999992</v>
      </c>
      <c r="W76" s="202">
        <v>19.14</v>
      </c>
      <c r="X76" s="202">
        <v>64.040000000000006</v>
      </c>
      <c r="Y76" s="202">
        <v>0</v>
      </c>
      <c r="Z76">
        <v>0</v>
      </c>
      <c r="AA76" s="202">
        <v>13.6</v>
      </c>
      <c r="AB76" s="202">
        <v>0</v>
      </c>
      <c r="AC76" s="202">
        <v>0</v>
      </c>
      <c r="AD76" s="202">
        <v>0</v>
      </c>
      <c r="AE76" s="202">
        <v>35.36</v>
      </c>
      <c r="AF76" s="202">
        <v>0</v>
      </c>
      <c r="AG76" s="202">
        <v>6.33</v>
      </c>
      <c r="AH76" s="202">
        <v>0</v>
      </c>
      <c r="AI76" s="202">
        <v>96.5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111.74</v>
      </c>
      <c r="AQ76" s="202">
        <v>33.24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247.19</v>
      </c>
      <c r="L77" s="202">
        <v>6.02</v>
      </c>
      <c r="M77" s="202">
        <v>30.93</v>
      </c>
      <c r="N77" s="202">
        <v>50.6</v>
      </c>
      <c r="O77" s="202">
        <v>71.47</v>
      </c>
      <c r="P77" s="202">
        <v>24.44</v>
      </c>
      <c r="Q77" s="202">
        <v>8.76</v>
      </c>
      <c r="R77" s="202">
        <v>18.059999999999999</v>
      </c>
      <c r="S77" s="202">
        <v>0</v>
      </c>
      <c r="T77" s="202">
        <v>0</v>
      </c>
      <c r="U77" s="202">
        <v>61.74</v>
      </c>
      <c r="V77" s="202">
        <v>8.8699999999999992</v>
      </c>
      <c r="W77" s="202">
        <v>19.14</v>
      </c>
      <c r="X77" s="202">
        <v>64.040000000000006</v>
      </c>
      <c r="Y77" s="202">
        <v>0</v>
      </c>
      <c r="Z77">
        <v>0</v>
      </c>
      <c r="AA77" s="202">
        <v>13.6</v>
      </c>
      <c r="AB77" s="202">
        <v>0</v>
      </c>
      <c r="AC77" s="202">
        <v>0</v>
      </c>
      <c r="AD77" s="202">
        <v>0</v>
      </c>
      <c r="AE77" s="202">
        <v>35.36</v>
      </c>
      <c r="AF77" s="202">
        <v>0</v>
      </c>
      <c r="AG77" s="202">
        <v>6.33</v>
      </c>
      <c r="AH77" s="202">
        <v>0</v>
      </c>
      <c r="AI77" s="202">
        <v>96.5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111.74</v>
      </c>
      <c r="AQ77" s="202">
        <v>33.24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247.19</v>
      </c>
      <c r="L78" s="202">
        <v>6.02</v>
      </c>
      <c r="M78" s="202">
        <v>30.93</v>
      </c>
      <c r="N78" s="202">
        <v>50.6</v>
      </c>
      <c r="O78" s="202">
        <v>71.47</v>
      </c>
      <c r="P78" s="202">
        <v>24.44</v>
      </c>
      <c r="Q78" s="202">
        <v>8.76</v>
      </c>
      <c r="R78" s="202">
        <v>18.059999999999999</v>
      </c>
      <c r="S78" s="202">
        <v>0</v>
      </c>
      <c r="T78" s="202">
        <v>0</v>
      </c>
      <c r="U78" s="202">
        <v>61.74</v>
      </c>
      <c r="V78" s="202">
        <v>8.8699999999999992</v>
      </c>
      <c r="W78" s="202">
        <v>19.14</v>
      </c>
      <c r="X78" s="202">
        <v>64.040000000000006</v>
      </c>
      <c r="Y78" s="202">
        <v>0</v>
      </c>
      <c r="Z78">
        <v>0</v>
      </c>
      <c r="AA78" s="202">
        <v>13.6</v>
      </c>
      <c r="AB78" s="202">
        <v>0</v>
      </c>
      <c r="AC78" s="202">
        <v>0</v>
      </c>
      <c r="AD78" s="202">
        <v>0</v>
      </c>
      <c r="AE78" s="202">
        <v>35.36</v>
      </c>
      <c r="AF78" s="202">
        <v>0</v>
      </c>
      <c r="AG78" s="202">
        <v>6.33</v>
      </c>
      <c r="AH78" s="202">
        <v>0</v>
      </c>
      <c r="AI78" s="202">
        <v>96.5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111.74</v>
      </c>
      <c r="AQ78" s="202">
        <v>33.24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247.19</v>
      </c>
      <c r="L79" s="202">
        <v>6.02</v>
      </c>
      <c r="M79" s="202">
        <v>30.93</v>
      </c>
      <c r="N79" s="202">
        <v>50.6</v>
      </c>
      <c r="O79" s="202">
        <v>71.47</v>
      </c>
      <c r="P79" s="202">
        <v>24.44</v>
      </c>
      <c r="Q79" s="202">
        <v>8.76</v>
      </c>
      <c r="R79" s="202">
        <v>18.059999999999999</v>
      </c>
      <c r="S79" s="202">
        <v>0</v>
      </c>
      <c r="T79" s="202">
        <v>0</v>
      </c>
      <c r="U79" s="202">
        <v>59.89</v>
      </c>
      <c r="V79" s="202">
        <v>8.8699999999999992</v>
      </c>
      <c r="W79" s="202">
        <v>19.14</v>
      </c>
      <c r="X79" s="202">
        <v>63.18</v>
      </c>
      <c r="Y79" s="202">
        <v>0</v>
      </c>
      <c r="Z79">
        <v>0</v>
      </c>
      <c r="AA79" s="202">
        <v>13.6</v>
      </c>
      <c r="AB79" s="202">
        <v>0</v>
      </c>
      <c r="AC79" s="202">
        <v>0</v>
      </c>
      <c r="AD79" s="202">
        <v>0</v>
      </c>
      <c r="AE79" s="202">
        <v>35.36</v>
      </c>
      <c r="AF79" s="202">
        <v>0</v>
      </c>
      <c r="AG79" s="202">
        <v>6.33</v>
      </c>
      <c r="AH79" s="202">
        <v>0</v>
      </c>
      <c r="AI79" s="202">
        <v>96.5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111.74</v>
      </c>
      <c r="AQ79" s="202">
        <v>33.24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247.19</v>
      </c>
      <c r="L80" s="202">
        <v>6.02</v>
      </c>
      <c r="M80" s="202">
        <v>30.93</v>
      </c>
      <c r="N80" s="202">
        <v>50.6</v>
      </c>
      <c r="O80" s="202">
        <v>71.47</v>
      </c>
      <c r="P80" s="202">
        <v>24.44</v>
      </c>
      <c r="Q80" s="202">
        <v>8.76</v>
      </c>
      <c r="R80" s="202">
        <v>18.059999999999999</v>
      </c>
      <c r="S80" s="202">
        <v>0</v>
      </c>
      <c r="T80" s="202">
        <v>0</v>
      </c>
      <c r="U80" s="202">
        <v>59.89</v>
      </c>
      <c r="V80" s="202">
        <v>8.8699999999999992</v>
      </c>
      <c r="W80" s="202">
        <v>19.14</v>
      </c>
      <c r="X80" s="202">
        <v>63.18</v>
      </c>
      <c r="Y80" s="202">
        <v>0</v>
      </c>
      <c r="Z80">
        <v>0</v>
      </c>
      <c r="AA80" s="202">
        <v>13.6</v>
      </c>
      <c r="AB80" s="202">
        <v>0</v>
      </c>
      <c r="AC80" s="202">
        <v>0</v>
      </c>
      <c r="AD80" s="202">
        <v>0</v>
      </c>
      <c r="AE80" s="202">
        <v>35.36</v>
      </c>
      <c r="AF80" s="202">
        <v>0</v>
      </c>
      <c r="AG80" s="202">
        <v>6.33</v>
      </c>
      <c r="AH80" s="202">
        <v>0</v>
      </c>
      <c r="AI80" s="202">
        <v>96.5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111.74</v>
      </c>
      <c r="AQ80" s="202">
        <v>33.24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247.19</v>
      </c>
      <c r="L81" s="202">
        <v>6.02</v>
      </c>
      <c r="M81" s="202">
        <v>30.93</v>
      </c>
      <c r="N81" s="202">
        <v>50.6</v>
      </c>
      <c r="O81" s="202">
        <v>71.47</v>
      </c>
      <c r="P81" s="202">
        <v>24.44</v>
      </c>
      <c r="Q81" s="202">
        <v>8.76</v>
      </c>
      <c r="R81" s="202">
        <v>18.059999999999999</v>
      </c>
      <c r="S81" s="202">
        <v>0</v>
      </c>
      <c r="T81" s="202">
        <v>0</v>
      </c>
      <c r="U81" s="202">
        <v>59.89</v>
      </c>
      <c r="V81" s="202">
        <v>8.8699999999999992</v>
      </c>
      <c r="W81" s="202">
        <v>19.14</v>
      </c>
      <c r="X81" s="202">
        <v>63.18</v>
      </c>
      <c r="Y81" s="202">
        <v>0</v>
      </c>
      <c r="Z81">
        <v>0</v>
      </c>
      <c r="AA81" s="202">
        <v>13.6</v>
      </c>
      <c r="AB81" s="202">
        <v>0</v>
      </c>
      <c r="AC81" s="202">
        <v>0</v>
      </c>
      <c r="AD81" s="202">
        <v>0</v>
      </c>
      <c r="AE81" s="202">
        <v>35.36</v>
      </c>
      <c r="AF81" s="202">
        <v>0</v>
      </c>
      <c r="AG81" s="202">
        <v>6.33</v>
      </c>
      <c r="AH81" s="202">
        <v>0</v>
      </c>
      <c r="AI81" s="202">
        <v>96.5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111.74</v>
      </c>
      <c r="AQ81" s="202">
        <v>33.24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247.19</v>
      </c>
      <c r="L82" s="202">
        <v>6.02</v>
      </c>
      <c r="M82" s="202">
        <v>30.93</v>
      </c>
      <c r="N82" s="202">
        <v>50.6</v>
      </c>
      <c r="O82" s="202">
        <v>71.47</v>
      </c>
      <c r="P82" s="202">
        <v>24.44</v>
      </c>
      <c r="Q82" s="202">
        <v>8.76</v>
      </c>
      <c r="R82" s="202">
        <v>18.059999999999999</v>
      </c>
      <c r="S82" s="202">
        <v>0</v>
      </c>
      <c r="T82" s="202">
        <v>0</v>
      </c>
      <c r="U82" s="202">
        <v>59.89</v>
      </c>
      <c r="V82" s="202">
        <v>8.8699999999999992</v>
      </c>
      <c r="W82" s="202">
        <v>19.14</v>
      </c>
      <c r="X82" s="202">
        <v>63.18</v>
      </c>
      <c r="Y82" s="202">
        <v>0</v>
      </c>
      <c r="Z82">
        <v>0</v>
      </c>
      <c r="AA82" s="202">
        <v>13.6</v>
      </c>
      <c r="AB82" s="202">
        <v>0</v>
      </c>
      <c r="AC82" s="202">
        <v>0</v>
      </c>
      <c r="AD82" s="202">
        <v>0</v>
      </c>
      <c r="AE82" s="202">
        <v>35.36</v>
      </c>
      <c r="AF82" s="202">
        <v>0</v>
      </c>
      <c r="AG82" s="202">
        <v>6.33</v>
      </c>
      <c r="AH82" s="202">
        <v>0</v>
      </c>
      <c r="AI82" s="202">
        <v>96.5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111.74</v>
      </c>
      <c r="AQ82" s="202">
        <v>33.24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247.19</v>
      </c>
      <c r="L83" s="202">
        <v>6.02</v>
      </c>
      <c r="M83" s="202">
        <v>30.93</v>
      </c>
      <c r="N83" s="202">
        <v>50.6</v>
      </c>
      <c r="O83" s="202">
        <v>71.47</v>
      </c>
      <c r="P83" s="202">
        <v>24.44</v>
      </c>
      <c r="Q83" s="202">
        <v>8.76</v>
      </c>
      <c r="R83" s="202">
        <v>18.059999999999999</v>
      </c>
      <c r="S83" s="202">
        <v>0</v>
      </c>
      <c r="T83" s="202">
        <v>0</v>
      </c>
      <c r="U83" s="202">
        <v>59.89</v>
      </c>
      <c r="V83" s="202">
        <v>8.8699999999999992</v>
      </c>
      <c r="W83" s="202">
        <v>19.14</v>
      </c>
      <c r="X83" s="202">
        <v>63.18</v>
      </c>
      <c r="Y83" s="202">
        <v>0</v>
      </c>
      <c r="Z83">
        <v>0</v>
      </c>
      <c r="AA83" s="202">
        <v>14</v>
      </c>
      <c r="AB83" s="202">
        <v>0</v>
      </c>
      <c r="AC83" s="202">
        <v>0</v>
      </c>
      <c r="AD83" s="202">
        <v>0</v>
      </c>
      <c r="AE83" s="202">
        <v>35.36</v>
      </c>
      <c r="AF83" s="202">
        <v>0</v>
      </c>
      <c r="AG83" s="202">
        <v>6.33</v>
      </c>
      <c r="AH83" s="202">
        <v>0</v>
      </c>
      <c r="AI83" s="202">
        <v>96.5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111.74</v>
      </c>
      <c r="AQ83" s="202">
        <v>33.24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247.19</v>
      </c>
      <c r="L84" s="202">
        <v>6.02</v>
      </c>
      <c r="M84" s="202">
        <v>30.93</v>
      </c>
      <c r="N84" s="202">
        <v>50.6</v>
      </c>
      <c r="O84" s="202">
        <v>71.47</v>
      </c>
      <c r="P84" s="202">
        <v>24.44</v>
      </c>
      <c r="Q84" s="202">
        <v>8.76</v>
      </c>
      <c r="R84" s="202">
        <v>18.059999999999999</v>
      </c>
      <c r="S84" s="202">
        <v>0</v>
      </c>
      <c r="T84" s="202">
        <v>0</v>
      </c>
      <c r="U84" s="202">
        <v>59.89</v>
      </c>
      <c r="V84" s="202">
        <v>8.8699999999999992</v>
      </c>
      <c r="W84" s="202">
        <v>19.14</v>
      </c>
      <c r="X84" s="202">
        <v>63.18</v>
      </c>
      <c r="Y84" s="202">
        <v>0</v>
      </c>
      <c r="Z84">
        <v>0</v>
      </c>
      <c r="AA84" s="202">
        <v>14</v>
      </c>
      <c r="AB84" s="202">
        <v>0</v>
      </c>
      <c r="AC84" s="202">
        <v>0</v>
      </c>
      <c r="AD84" s="202">
        <v>0</v>
      </c>
      <c r="AE84" s="202">
        <v>35.36</v>
      </c>
      <c r="AF84" s="202">
        <v>0</v>
      </c>
      <c r="AG84" s="202">
        <v>6.33</v>
      </c>
      <c r="AH84" s="202">
        <v>0</v>
      </c>
      <c r="AI84" s="202">
        <v>96.5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111.74</v>
      </c>
      <c r="AQ84" s="202">
        <v>33.24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247.19</v>
      </c>
      <c r="L85" s="202">
        <v>6.02</v>
      </c>
      <c r="M85" s="202">
        <v>30.93</v>
      </c>
      <c r="N85" s="202">
        <v>50.6</v>
      </c>
      <c r="O85" s="202">
        <v>71.47</v>
      </c>
      <c r="P85" s="202">
        <v>24.44</v>
      </c>
      <c r="Q85" s="202">
        <v>8.76</v>
      </c>
      <c r="R85" s="202">
        <v>15.49</v>
      </c>
      <c r="S85" s="202">
        <v>0</v>
      </c>
      <c r="T85" s="202">
        <v>0</v>
      </c>
      <c r="U85" s="202">
        <v>59.89</v>
      </c>
      <c r="V85" s="202">
        <v>8.8699999999999992</v>
      </c>
      <c r="W85" s="202">
        <v>19.14</v>
      </c>
      <c r="X85" s="202">
        <v>63.18</v>
      </c>
      <c r="Y85" s="202">
        <v>0</v>
      </c>
      <c r="Z85">
        <v>0</v>
      </c>
      <c r="AA85" s="202">
        <v>14</v>
      </c>
      <c r="AB85" s="202">
        <v>0</v>
      </c>
      <c r="AC85" s="202">
        <v>0</v>
      </c>
      <c r="AD85" s="202">
        <v>0</v>
      </c>
      <c r="AE85" s="202">
        <v>35.36</v>
      </c>
      <c r="AF85" s="202">
        <v>0</v>
      </c>
      <c r="AG85" s="202">
        <v>6.33</v>
      </c>
      <c r="AH85" s="202">
        <v>0</v>
      </c>
      <c r="AI85" s="202">
        <v>96.5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111.74</v>
      </c>
      <c r="AQ85" s="202">
        <v>33.24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247.19</v>
      </c>
      <c r="L86" s="202">
        <v>6.02</v>
      </c>
      <c r="M86" s="202">
        <v>30.93</v>
      </c>
      <c r="N86" s="202">
        <v>50.6</v>
      </c>
      <c r="O86" s="202">
        <v>71.47</v>
      </c>
      <c r="P86" s="202">
        <v>24.44</v>
      </c>
      <c r="Q86" s="202">
        <v>8.76</v>
      </c>
      <c r="R86" s="202">
        <v>14.3</v>
      </c>
      <c r="S86" s="202">
        <v>0</v>
      </c>
      <c r="T86" s="202">
        <v>0</v>
      </c>
      <c r="U86" s="202">
        <v>59.89</v>
      </c>
      <c r="V86" s="202">
        <v>8.8699999999999992</v>
      </c>
      <c r="W86" s="202">
        <v>19.14</v>
      </c>
      <c r="X86" s="202">
        <v>63.18</v>
      </c>
      <c r="Y86" s="202">
        <v>0</v>
      </c>
      <c r="Z86">
        <v>0</v>
      </c>
      <c r="AA86" s="202">
        <v>14</v>
      </c>
      <c r="AB86" s="202">
        <v>0</v>
      </c>
      <c r="AC86" s="202">
        <v>0</v>
      </c>
      <c r="AD86" s="202">
        <v>0</v>
      </c>
      <c r="AE86" s="202">
        <v>35.36</v>
      </c>
      <c r="AF86" s="202">
        <v>0</v>
      </c>
      <c r="AG86" s="202">
        <v>6.33</v>
      </c>
      <c r="AH86" s="202">
        <v>0</v>
      </c>
      <c r="AI86" s="202">
        <v>96.5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111.74</v>
      </c>
      <c r="AQ86" s="202">
        <v>33.24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247.19</v>
      </c>
      <c r="L87" s="202">
        <v>6.02</v>
      </c>
      <c r="M87" s="202">
        <v>30.93</v>
      </c>
      <c r="N87" s="202">
        <v>50.6</v>
      </c>
      <c r="O87" s="202">
        <v>71.47</v>
      </c>
      <c r="P87" s="202">
        <v>24.44</v>
      </c>
      <c r="Q87" s="202">
        <v>8.76</v>
      </c>
      <c r="R87" s="202">
        <v>14.3</v>
      </c>
      <c r="S87" s="202">
        <v>0</v>
      </c>
      <c r="T87" s="202">
        <v>0</v>
      </c>
      <c r="U87" s="202">
        <v>59.89</v>
      </c>
      <c r="V87" s="202">
        <v>8.8699999999999992</v>
      </c>
      <c r="W87" s="202">
        <v>19.14</v>
      </c>
      <c r="X87" s="202">
        <v>63.18</v>
      </c>
      <c r="Y87" s="202">
        <v>0</v>
      </c>
      <c r="Z87">
        <v>0</v>
      </c>
      <c r="AA87" s="202">
        <v>14</v>
      </c>
      <c r="AB87" s="202">
        <v>0</v>
      </c>
      <c r="AC87" s="202">
        <v>0</v>
      </c>
      <c r="AD87" s="202">
        <v>0</v>
      </c>
      <c r="AE87" s="202">
        <v>35.36</v>
      </c>
      <c r="AF87" s="202">
        <v>0</v>
      </c>
      <c r="AG87" s="202">
        <v>7.03</v>
      </c>
      <c r="AH87" s="202">
        <v>0</v>
      </c>
      <c r="AI87" s="202">
        <v>96.5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111.74</v>
      </c>
      <c r="AQ87" s="202">
        <v>33.24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247.19</v>
      </c>
      <c r="L88" s="202">
        <v>6.02</v>
      </c>
      <c r="M88" s="202">
        <v>30.93</v>
      </c>
      <c r="N88" s="202">
        <v>50.6</v>
      </c>
      <c r="O88" s="202">
        <v>71.47</v>
      </c>
      <c r="P88" s="202">
        <v>24.44</v>
      </c>
      <c r="Q88" s="202">
        <v>8.76</v>
      </c>
      <c r="R88" s="202">
        <v>14.3</v>
      </c>
      <c r="S88" s="202">
        <v>0</v>
      </c>
      <c r="T88" s="202">
        <v>0</v>
      </c>
      <c r="U88" s="202">
        <v>59.89</v>
      </c>
      <c r="V88" s="202">
        <v>8.8699999999999992</v>
      </c>
      <c r="W88" s="202">
        <v>19.14</v>
      </c>
      <c r="X88" s="202">
        <v>63.18</v>
      </c>
      <c r="Y88" s="202">
        <v>0</v>
      </c>
      <c r="Z88">
        <v>0</v>
      </c>
      <c r="AA88" s="202">
        <v>14</v>
      </c>
      <c r="AB88" s="202">
        <v>0</v>
      </c>
      <c r="AC88" s="202">
        <v>0</v>
      </c>
      <c r="AD88" s="202">
        <v>0</v>
      </c>
      <c r="AE88" s="202">
        <v>35.36</v>
      </c>
      <c r="AF88" s="202">
        <v>0</v>
      </c>
      <c r="AG88" s="202">
        <v>7.03</v>
      </c>
      <c r="AH88" s="202">
        <v>0</v>
      </c>
      <c r="AI88" s="202">
        <v>96.5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111.74</v>
      </c>
      <c r="AQ88" s="202">
        <v>33.24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247.19</v>
      </c>
      <c r="L89" s="202">
        <v>6.02</v>
      </c>
      <c r="M89" s="202">
        <v>30.93</v>
      </c>
      <c r="N89" s="202">
        <v>50.6</v>
      </c>
      <c r="O89" s="202">
        <v>71.47</v>
      </c>
      <c r="P89" s="202">
        <v>24.44</v>
      </c>
      <c r="Q89" s="202">
        <v>8.76</v>
      </c>
      <c r="R89" s="202">
        <v>14.3</v>
      </c>
      <c r="S89" s="202">
        <v>0</v>
      </c>
      <c r="T89" s="202">
        <v>0</v>
      </c>
      <c r="U89" s="202">
        <v>59.89</v>
      </c>
      <c r="V89" s="202">
        <v>8.8699999999999992</v>
      </c>
      <c r="W89" s="202">
        <v>19.14</v>
      </c>
      <c r="X89" s="202">
        <v>63.18</v>
      </c>
      <c r="Y89" s="202">
        <v>0</v>
      </c>
      <c r="Z89">
        <v>0</v>
      </c>
      <c r="AA89" s="202">
        <v>14</v>
      </c>
      <c r="AB89" s="202">
        <v>0</v>
      </c>
      <c r="AC89" s="202">
        <v>0</v>
      </c>
      <c r="AD89" s="202">
        <v>0</v>
      </c>
      <c r="AE89" s="202">
        <v>35.36</v>
      </c>
      <c r="AF89" s="202">
        <v>0</v>
      </c>
      <c r="AG89" s="202">
        <v>7.03</v>
      </c>
      <c r="AH89" s="202">
        <v>0</v>
      </c>
      <c r="AI89" s="202">
        <v>96.5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118.97</v>
      </c>
      <c r="AQ89" s="202">
        <v>33.24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247.19</v>
      </c>
      <c r="L90" s="202">
        <v>6.02</v>
      </c>
      <c r="M90" s="202">
        <v>30.93</v>
      </c>
      <c r="N90" s="202">
        <v>50.6</v>
      </c>
      <c r="O90" s="202">
        <v>71.47</v>
      </c>
      <c r="P90" s="202">
        <v>24.44</v>
      </c>
      <c r="Q90" s="202">
        <v>8.76</v>
      </c>
      <c r="R90" s="202">
        <v>14.3</v>
      </c>
      <c r="S90" s="202">
        <v>0</v>
      </c>
      <c r="T90" s="202">
        <v>0</v>
      </c>
      <c r="U90" s="202">
        <v>59.89</v>
      </c>
      <c r="V90" s="202">
        <v>8.8699999999999992</v>
      </c>
      <c r="W90" s="202">
        <v>19.14</v>
      </c>
      <c r="X90" s="202">
        <v>63.18</v>
      </c>
      <c r="Y90" s="202">
        <v>0</v>
      </c>
      <c r="Z90">
        <v>0</v>
      </c>
      <c r="AA90" s="202">
        <v>14</v>
      </c>
      <c r="AB90" s="202">
        <v>0</v>
      </c>
      <c r="AC90" s="202">
        <v>0</v>
      </c>
      <c r="AD90" s="202">
        <v>0</v>
      </c>
      <c r="AE90" s="202">
        <v>35.36</v>
      </c>
      <c r="AF90" s="202">
        <v>0</v>
      </c>
      <c r="AG90" s="202">
        <v>7.03</v>
      </c>
      <c r="AH90" s="202">
        <v>0</v>
      </c>
      <c r="AI90" s="202">
        <v>96.5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118.97</v>
      </c>
      <c r="AQ90" s="202">
        <v>33.24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247.19</v>
      </c>
      <c r="L91" s="202">
        <v>6.02</v>
      </c>
      <c r="M91" s="202">
        <v>30.93</v>
      </c>
      <c r="N91" s="202">
        <v>50.6</v>
      </c>
      <c r="O91" s="202">
        <v>71.47</v>
      </c>
      <c r="P91" s="202">
        <v>24.44</v>
      </c>
      <c r="Q91" s="202">
        <v>8.76</v>
      </c>
      <c r="R91" s="202">
        <v>14.3</v>
      </c>
      <c r="S91" s="202">
        <v>0</v>
      </c>
      <c r="T91" s="202">
        <v>0</v>
      </c>
      <c r="U91" s="202">
        <v>59.89</v>
      </c>
      <c r="V91" s="202">
        <v>8.8699999999999992</v>
      </c>
      <c r="W91" s="202">
        <v>19.14</v>
      </c>
      <c r="X91" s="202">
        <v>63.18</v>
      </c>
      <c r="Y91" s="202">
        <v>0</v>
      </c>
      <c r="Z91">
        <v>0</v>
      </c>
      <c r="AA91" s="202">
        <v>14</v>
      </c>
      <c r="AB91" s="202">
        <v>0</v>
      </c>
      <c r="AC91" s="202">
        <v>0</v>
      </c>
      <c r="AD91" s="202">
        <v>0</v>
      </c>
      <c r="AE91" s="202">
        <v>35.36</v>
      </c>
      <c r="AF91" s="202">
        <v>0</v>
      </c>
      <c r="AG91" s="202">
        <v>7.03</v>
      </c>
      <c r="AH91" s="202">
        <v>0</v>
      </c>
      <c r="AI91" s="202">
        <v>96.5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118.97</v>
      </c>
      <c r="AQ91" s="202">
        <v>33.24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247.19</v>
      </c>
      <c r="L92" s="202">
        <v>6.02</v>
      </c>
      <c r="M92" s="202">
        <v>30.93</v>
      </c>
      <c r="N92" s="202">
        <v>50.6</v>
      </c>
      <c r="O92" s="202">
        <v>71.47</v>
      </c>
      <c r="P92" s="202">
        <v>24.44</v>
      </c>
      <c r="Q92" s="202">
        <v>8.76</v>
      </c>
      <c r="R92" s="202">
        <v>14.3</v>
      </c>
      <c r="S92" s="202">
        <v>0</v>
      </c>
      <c r="T92" s="202">
        <v>0</v>
      </c>
      <c r="U92" s="202">
        <v>59.89</v>
      </c>
      <c r="V92" s="202">
        <v>8.8699999999999992</v>
      </c>
      <c r="W92" s="202">
        <v>19.14</v>
      </c>
      <c r="X92" s="202">
        <v>63.18</v>
      </c>
      <c r="Y92" s="202">
        <v>0</v>
      </c>
      <c r="Z92">
        <v>0</v>
      </c>
      <c r="AA92" s="202">
        <v>14.02</v>
      </c>
      <c r="AB92" s="202">
        <v>0</v>
      </c>
      <c r="AC92" s="202">
        <v>0</v>
      </c>
      <c r="AD92" s="202">
        <v>0</v>
      </c>
      <c r="AE92" s="202">
        <v>35.36</v>
      </c>
      <c r="AF92" s="202">
        <v>0</v>
      </c>
      <c r="AG92" s="202">
        <v>7.03</v>
      </c>
      <c r="AH92" s="202">
        <v>0</v>
      </c>
      <c r="AI92" s="202">
        <v>96.5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118.97</v>
      </c>
      <c r="AQ92" s="202">
        <v>33.24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247.19</v>
      </c>
      <c r="L93" s="202">
        <v>6.02</v>
      </c>
      <c r="M93" s="202">
        <v>30.93</v>
      </c>
      <c r="N93" s="202">
        <v>50.6</v>
      </c>
      <c r="O93" s="202">
        <v>71.47</v>
      </c>
      <c r="P93" s="202">
        <v>24.44</v>
      </c>
      <c r="Q93" s="202">
        <v>8.76</v>
      </c>
      <c r="R93" s="202">
        <v>14.3</v>
      </c>
      <c r="S93" s="202">
        <v>0</v>
      </c>
      <c r="T93" s="202">
        <v>0</v>
      </c>
      <c r="U93" s="202">
        <v>59.89</v>
      </c>
      <c r="V93" s="202">
        <v>8.8699999999999992</v>
      </c>
      <c r="W93" s="202">
        <v>19.14</v>
      </c>
      <c r="X93" s="202">
        <v>63.18</v>
      </c>
      <c r="Y93" s="202">
        <v>0</v>
      </c>
      <c r="Z93">
        <v>0</v>
      </c>
      <c r="AA93" s="202">
        <v>14.02</v>
      </c>
      <c r="AB93" s="202">
        <v>0</v>
      </c>
      <c r="AC93" s="202">
        <v>0</v>
      </c>
      <c r="AD93" s="202">
        <v>0</v>
      </c>
      <c r="AE93" s="202">
        <v>35.36</v>
      </c>
      <c r="AF93" s="202">
        <v>0</v>
      </c>
      <c r="AG93" s="202">
        <v>7.03</v>
      </c>
      <c r="AH93" s="202">
        <v>0</v>
      </c>
      <c r="AI93" s="202">
        <v>80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118.97</v>
      </c>
      <c r="AQ93" s="202">
        <v>33.24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247.19</v>
      </c>
      <c r="L94" s="202">
        <v>6.02</v>
      </c>
      <c r="M94" s="202">
        <v>30.93</v>
      </c>
      <c r="N94" s="202">
        <v>50.6</v>
      </c>
      <c r="O94" s="202">
        <v>71.47</v>
      </c>
      <c r="P94" s="202">
        <v>24.44</v>
      </c>
      <c r="Q94" s="202">
        <v>8.76</v>
      </c>
      <c r="R94" s="202">
        <v>14.3</v>
      </c>
      <c r="S94" s="202">
        <v>0</v>
      </c>
      <c r="T94" s="202">
        <v>0</v>
      </c>
      <c r="U94" s="202">
        <v>59.89</v>
      </c>
      <c r="V94" s="202">
        <v>8.8699999999999992</v>
      </c>
      <c r="W94" s="202">
        <v>19.14</v>
      </c>
      <c r="X94" s="202">
        <v>63.18</v>
      </c>
      <c r="Y94" s="202">
        <v>0</v>
      </c>
      <c r="Z94">
        <v>0</v>
      </c>
      <c r="AA94" s="202">
        <v>14.02</v>
      </c>
      <c r="AB94" s="202">
        <v>0</v>
      </c>
      <c r="AC94" s="202">
        <v>0</v>
      </c>
      <c r="AD94" s="202">
        <v>0</v>
      </c>
      <c r="AE94" s="202">
        <v>35.36</v>
      </c>
      <c r="AF94" s="202">
        <v>0</v>
      </c>
      <c r="AG94" s="202">
        <v>7.03</v>
      </c>
      <c r="AH94" s="202">
        <v>0</v>
      </c>
      <c r="AI94" s="202">
        <v>80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118.97</v>
      </c>
      <c r="AQ94" s="202">
        <v>33.24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218.27</v>
      </c>
      <c r="L95" s="202">
        <v>6.02</v>
      </c>
      <c r="M95" s="202">
        <v>30.93</v>
      </c>
      <c r="N95" s="202">
        <v>50.6</v>
      </c>
      <c r="O95" s="202">
        <v>71.47</v>
      </c>
      <c r="P95" s="202">
        <v>24.44</v>
      </c>
      <c r="Q95" s="202">
        <v>8.76</v>
      </c>
      <c r="R95" s="202">
        <v>14.3</v>
      </c>
      <c r="S95" s="202">
        <v>0</v>
      </c>
      <c r="T95" s="202">
        <v>0</v>
      </c>
      <c r="U95" s="202">
        <v>49.37</v>
      </c>
      <c r="V95" s="202">
        <v>8.8699999999999992</v>
      </c>
      <c r="W95" s="202">
        <v>19.14</v>
      </c>
      <c r="X95" s="202">
        <v>63.18</v>
      </c>
      <c r="Y95" s="202">
        <v>0</v>
      </c>
      <c r="Z95">
        <v>0</v>
      </c>
      <c r="AA95" s="202">
        <v>14.02</v>
      </c>
      <c r="AB95" s="202">
        <v>0</v>
      </c>
      <c r="AC95" s="202">
        <v>0</v>
      </c>
      <c r="AD95" s="202">
        <v>0</v>
      </c>
      <c r="AE95" s="202">
        <v>35.36</v>
      </c>
      <c r="AF95" s="202">
        <v>0</v>
      </c>
      <c r="AG95" s="202">
        <v>7.03</v>
      </c>
      <c r="AH95" s="202">
        <v>0</v>
      </c>
      <c r="AI95" s="202">
        <v>80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118.97</v>
      </c>
      <c r="AQ95" s="202">
        <v>33.24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194.02</v>
      </c>
      <c r="L96" s="202">
        <v>6.02</v>
      </c>
      <c r="M96" s="202">
        <v>30.93</v>
      </c>
      <c r="N96" s="202">
        <v>50.6</v>
      </c>
      <c r="O96" s="202">
        <v>71.47</v>
      </c>
      <c r="P96" s="202">
        <v>24.44</v>
      </c>
      <c r="Q96" s="202">
        <v>8.76</v>
      </c>
      <c r="R96" s="202">
        <v>14.3</v>
      </c>
      <c r="S96" s="202">
        <v>0</v>
      </c>
      <c r="T96" s="202">
        <v>0</v>
      </c>
      <c r="U96" s="202">
        <v>49.37</v>
      </c>
      <c r="V96" s="202">
        <v>8.8699999999999992</v>
      </c>
      <c r="W96" s="202">
        <v>19.14</v>
      </c>
      <c r="X96" s="202">
        <v>63.18</v>
      </c>
      <c r="Y96" s="202">
        <v>0</v>
      </c>
      <c r="Z96">
        <v>0</v>
      </c>
      <c r="AA96" s="202">
        <v>14.02</v>
      </c>
      <c r="AB96" s="202">
        <v>0</v>
      </c>
      <c r="AC96" s="202">
        <v>0</v>
      </c>
      <c r="AD96" s="202">
        <v>0</v>
      </c>
      <c r="AE96" s="202">
        <v>35.36</v>
      </c>
      <c r="AF96" s="202">
        <v>0</v>
      </c>
      <c r="AG96" s="202">
        <v>7.03</v>
      </c>
      <c r="AH96" s="202">
        <v>0</v>
      </c>
      <c r="AI96" s="202">
        <v>80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118.97</v>
      </c>
      <c r="AQ96" s="202">
        <v>33.24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169.77</v>
      </c>
      <c r="L97" s="202">
        <v>6.02</v>
      </c>
      <c r="M97" s="202">
        <v>30.93</v>
      </c>
      <c r="N97" s="202">
        <v>50.6</v>
      </c>
      <c r="O97" s="202">
        <v>71.47</v>
      </c>
      <c r="P97" s="202">
        <v>24.44</v>
      </c>
      <c r="Q97" s="202">
        <v>8.76</v>
      </c>
      <c r="R97" s="202">
        <v>14.3</v>
      </c>
      <c r="S97" s="202">
        <v>0</v>
      </c>
      <c r="T97" s="202">
        <v>0</v>
      </c>
      <c r="U97" s="202">
        <v>49.37</v>
      </c>
      <c r="V97" s="202">
        <v>8.8699999999999992</v>
      </c>
      <c r="W97" s="202">
        <v>19.14</v>
      </c>
      <c r="X97" s="202">
        <v>63.18</v>
      </c>
      <c r="Y97" s="202">
        <v>0</v>
      </c>
      <c r="Z97">
        <v>0</v>
      </c>
      <c r="AA97" s="202">
        <v>14.02</v>
      </c>
      <c r="AB97" s="202">
        <v>0</v>
      </c>
      <c r="AC97" s="202">
        <v>0</v>
      </c>
      <c r="AD97" s="202">
        <v>0</v>
      </c>
      <c r="AE97" s="202">
        <v>35.36</v>
      </c>
      <c r="AF97" s="202">
        <v>0</v>
      </c>
      <c r="AG97" s="202">
        <v>7.03</v>
      </c>
      <c r="AH97" s="202">
        <v>0</v>
      </c>
      <c r="AI97" s="202">
        <v>80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118.97</v>
      </c>
      <c r="AQ97" s="202">
        <v>33.24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137.75</v>
      </c>
      <c r="L98" s="202">
        <v>6.02</v>
      </c>
      <c r="M98" s="202">
        <v>30.93</v>
      </c>
      <c r="N98" s="202">
        <v>50.6</v>
      </c>
      <c r="O98" s="202">
        <v>71.47</v>
      </c>
      <c r="P98" s="202">
        <v>24.44</v>
      </c>
      <c r="Q98" s="202">
        <v>8.76</v>
      </c>
      <c r="R98" s="202">
        <v>14.3</v>
      </c>
      <c r="S98" s="202">
        <v>0</v>
      </c>
      <c r="T98" s="202">
        <v>0</v>
      </c>
      <c r="U98" s="202">
        <v>49.37</v>
      </c>
      <c r="V98" s="202">
        <v>8.8699999999999992</v>
      </c>
      <c r="W98" s="202">
        <v>19.14</v>
      </c>
      <c r="X98" s="202">
        <v>63.18</v>
      </c>
      <c r="Y98" s="202">
        <v>0</v>
      </c>
      <c r="Z98">
        <v>0</v>
      </c>
      <c r="AA98" s="202">
        <v>14.02</v>
      </c>
      <c r="AB98" s="202">
        <v>0</v>
      </c>
      <c r="AC98" s="202">
        <v>0</v>
      </c>
      <c r="AD98" s="202">
        <v>0</v>
      </c>
      <c r="AE98" s="202">
        <v>35.36</v>
      </c>
      <c r="AF98" s="202">
        <v>0</v>
      </c>
      <c r="AG98" s="202">
        <v>7.03</v>
      </c>
      <c r="AH98" s="202">
        <v>0</v>
      </c>
      <c r="AI98" s="202">
        <v>80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118.97</v>
      </c>
      <c r="AQ98" s="202">
        <v>33.24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4.6948874999999974</v>
      </c>
      <c r="L99">
        <f t="shared" si="0"/>
        <v>0.15551999999999974</v>
      </c>
      <c r="M99">
        <f t="shared" si="0"/>
        <v>0.74231999999999909</v>
      </c>
      <c r="N99">
        <f t="shared" si="0"/>
        <v>1.2144000000000001</v>
      </c>
      <c r="O99">
        <f t="shared" si="0"/>
        <v>1.715280000000001</v>
      </c>
      <c r="P99">
        <f t="shared" si="0"/>
        <v>0.60924000000000078</v>
      </c>
      <c r="Q99">
        <f t="shared" si="0"/>
        <v>0.20730749999999987</v>
      </c>
      <c r="R99">
        <f t="shared" si="0"/>
        <v>0.41430749999999922</v>
      </c>
      <c r="S99">
        <f t="shared" si="0"/>
        <v>0</v>
      </c>
      <c r="T99">
        <f t="shared" si="0"/>
        <v>0</v>
      </c>
      <c r="U99">
        <f t="shared" si="0"/>
        <v>1.396235000000001</v>
      </c>
      <c r="V99">
        <f t="shared" si="0"/>
        <v>0.21288000000000007</v>
      </c>
      <c r="W99">
        <f t="shared" si="0"/>
        <v>0.45936000000000093</v>
      </c>
      <c r="X99">
        <f t="shared" si="0"/>
        <v>1.4598875000000007</v>
      </c>
      <c r="Y99">
        <f t="shared" si="0"/>
        <v>0</v>
      </c>
      <c r="Z99">
        <f t="shared" si="0"/>
        <v>0</v>
      </c>
      <c r="AA99">
        <f t="shared" si="0"/>
        <v>0.33664000000000011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0.84864000000000051</v>
      </c>
      <c r="AF99">
        <f t="shared" si="0"/>
        <v>0</v>
      </c>
      <c r="AG99">
        <f t="shared" si="0"/>
        <v>0.16839499999999993</v>
      </c>
      <c r="AH99">
        <f t="shared" si="0"/>
        <v>0</v>
      </c>
      <c r="AI99">
        <f t="shared" si="0"/>
        <v>2.0375000000000001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2.7286399999999995</v>
      </c>
      <c r="AQ99">
        <f t="shared" ref="AQ99:AT99" si="1">SUM(AQ3:AQ98)/4000</f>
        <v>0.88079999999999814</v>
      </c>
      <c r="AR99">
        <f t="shared" si="1"/>
        <v>0.52542750000000005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79.62</v>
      </c>
      <c r="L3" s="202">
        <v>62.87</v>
      </c>
      <c r="M3" s="202">
        <v>0</v>
      </c>
      <c r="N3" s="202">
        <v>29.26</v>
      </c>
      <c r="O3" s="202">
        <v>49.13</v>
      </c>
      <c r="P3" s="202">
        <v>66.7</v>
      </c>
      <c r="Q3" s="202">
        <v>5.07</v>
      </c>
      <c r="R3" s="202">
        <v>10.45</v>
      </c>
      <c r="S3" s="202">
        <v>0</v>
      </c>
      <c r="T3" s="202">
        <v>0</v>
      </c>
      <c r="U3" s="202">
        <v>281.97000000000003</v>
      </c>
      <c r="V3" s="202">
        <v>5.12</v>
      </c>
      <c r="W3" s="202">
        <v>11.07</v>
      </c>
      <c r="X3" s="202">
        <v>34.630000000000003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20.09</v>
      </c>
      <c r="AF3" s="202">
        <v>0</v>
      </c>
      <c r="AG3" s="202">
        <v>4</v>
      </c>
      <c r="AH3" s="202">
        <v>0</v>
      </c>
      <c r="AI3" s="202">
        <v>55.8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62.34</v>
      </c>
      <c r="AQ3" s="202">
        <v>22.22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79.62</v>
      </c>
      <c r="L4" s="202">
        <v>62.87</v>
      </c>
      <c r="M4" s="202">
        <v>0</v>
      </c>
      <c r="N4" s="202">
        <v>29.26</v>
      </c>
      <c r="O4" s="202">
        <v>49.13</v>
      </c>
      <c r="P4" s="202">
        <v>66.7</v>
      </c>
      <c r="Q4" s="202">
        <v>5.07</v>
      </c>
      <c r="R4" s="202">
        <v>10.45</v>
      </c>
      <c r="S4" s="202">
        <v>0</v>
      </c>
      <c r="T4" s="202">
        <v>0</v>
      </c>
      <c r="U4" s="202">
        <v>281.97000000000003</v>
      </c>
      <c r="V4" s="202">
        <v>5.12</v>
      </c>
      <c r="W4" s="202">
        <v>11.07</v>
      </c>
      <c r="X4" s="202">
        <v>34.630000000000003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20.09</v>
      </c>
      <c r="AF4" s="202">
        <v>0</v>
      </c>
      <c r="AG4" s="202">
        <v>4</v>
      </c>
      <c r="AH4" s="202">
        <v>0</v>
      </c>
      <c r="AI4" s="202">
        <v>55.8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62.34</v>
      </c>
      <c r="AQ4" s="202">
        <v>22.22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79.62</v>
      </c>
      <c r="L5" s="202">
        <v>62.87</v>
      </c>
      <c r="M5" s="202">
        <v>0</v>
      </c>
      <c r="N5" s="202">
        <v>29.26</v>
      </c>
      <c r="O5" s="202">
        <v>49.13</v>
      </c>
      <c r="P5" s="202">
        <v>66.7</v>
      </c>
      <c r="Q5" s="202">
        <v>5.07</v>
      </c>
      <c r="R5" s="202">
        <v>10.45</v>
      </c>
      <c r="S5" s="202">
        <v>0</v>
      </c>
      <c r="T5" s="202">
        <v>0</v>
      </c>
      <c r="U5" s="202">
        <v>281.97000000000003</v>
      </c>
      <c r="V5" s="202">
        <v>5.12</v>
      </c>
      <c r="W5" s="202">
        <v>11.07</v>
      </c>
      <c r="X5" s="202">
        <v>34.630000000000003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20.09</v>
      </c>
      <c r="AF5" s="202">
        <v>0</v>
      </c>
      <c r="AG5" s="202">
        <v>4</v>
      </c>
      <c r="AH5" s="202">
        <v>0</v>
      </c>
      <c r="AI5" s="202">
        <v>55.8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62.34</v>
      </c>
      <c r="AQ5" s="202">
        <v>22.22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79.62</v>
      </c>
      <c r="L6" s="202">
        <v>62.87</v>
      </c>
      <c r="M6" s="202">
        <v>0</v>
      </c>
      <c r="N6" s="202">
        <v>29.26</v>
      </c>
      <c r="O6" s="202">
        <v>49.13</v>
      </c>
      <c r="P6" s="202">
        <v>66.7</v>
      </c>
      <c r="Q6" s="202">
        <v>5.07</v>
      </c>
      <c r="R6" s="202">
        <v>10.45</v>
      </c>
      <c r="S6" s="202">
        <v>0</v>
      </c>
      <c r="T6" s="202">
        <v>0</v>
      </c>
      <c r="U6" s="202">
        <v>281.97000000000003</v>
      </c>
      <c r="V6" s="202">
        <v>5.12</v>
      </c>
      <c r="W6" s="202">
        <v>11.07</v>
      </c>
      <c r="X6" s="202">
        <v>34.630000000000003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20.09</v>
      </c>
      <c r="AF6" s="202">
        <v>0</v>
      </c>
      <c r="AG6" s="202">
        <v>4</v>
      </c>
      <c r="AH6" s="202">
        <v>0</v>
      </c>
      <c r="AI6" s="202">
        <v>55.8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62.34</v>
      </c>
      <c r="AQ6" s="202">
        <v>22.22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79.62</v>
      </c>
      <c r="L7" s="202">
        <v>62.87</v>
      </c>
      <c r="M7" s="202">
        <v>0</v>
      </c>
      <c r="N7" s="202">
        <v>29.26</v>
      </c>
      <c r="O7" s="202">
        <v>49.13</v>
      </c>
      <c r="P7" s="202">
        <v>66.7</v>
      </c>
      <c r="Q7" s="202">
        <v>5.0599999999999996</v>
      </c>
      <c r="R7" s="202">
        <v>10.45</v>
      </c>
      <c r="S7" s="202">
        <v>0</v>
      </c>
      <c r="T7" s="202">
        <v>0</v>
      </c>
      <c r="U7" s="202">
        <v>281.97000000000003</v>
      </c>
      <c r="V7" s="202">
        <v>5.12</v>
      </c>
      <c r="W7" s="202">
        <v>11.07</v>
      </c>
      <c r="X7" s="202">
        <v>34.630000000000003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20.09</v>
      </c>
      <c r="AF7" s="202">
        <v>0</v>
      </c>
      <c r="AG7" s="202">
        <v>4</v>
      </c>
      <c r="AH7" s="202">
        <v>0</v>
      </c>
      <c r="AI7" s="202">
        <v>55.8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62.34</v>
      </c>
      <c r="AQ7" s="202">
        <v>22.22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79.62</v>
      </c>
      <c r="L8" s="202">
        <v>62.87</v>
      </c>
      <c r="M8" s="202">
        <v>0</v>
      </c>
      <c r="N8" s="202">
        <v>29.26</v>
      </c>
      <c r="O8" s="202">
        <v>49.13</v>
      </c>
      <c r="P8" s="202">
        <v>66.7</v>
      </c>
      <c r="Q8" s="202">
        <v>5.0599999999999996</v>
      </c>
      <c r="R8" s="202">
        <v>10.45</v>
      </c>
      <c r="S8" s="202">
        <v>0</v>
      </c>
      <c r="T8" s="202">
        <v>0</v>
      </c>
      <c r="U8" s="202">
        <v>281.97000000000003</v>
      </c>
      <c r="V8" s="202">
        <v>5.12</v>
      </c>
      <c r="W8" s="202">
        <v>11.07</v>
      </c>
      <c r="X8" s="202">
        <v>34.630000000000003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20.09</v>
      </c>
      <c r="AF8" s="202">
        <v>0</v>
      </c>
      <c r="AG8" s="202">
        <v>4</v>
      </c>
      <c r="AH8" s="202">
        <v>0</v>
      </c>
      <c r="AI8" s="202">
        <v>55.8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62.34</v>
      </c>
      <c r="AQ8" s="202">
        <v>22.22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79.62</v>
      </c>
      <c r="L9" s="202">
        <v>62.87</v>
      </c>
      <c r="M9" s="202">
        <v>0</v>
      </c>
      <c r="N9" s="202">
        <v>29.26</v>
      </c>
      <c r="O9" s="202">
        <v>49.13</v>
      </c>
      <c r="P9" s="202">
        <v>66.7</v>
      </c>
      <c r="Q9" s="202">
        <v>5.0599999999999996</v>
      </c>
      <c r="R9" s="202">
        <v>10.45</v>
      </c>
      <c r="S9" s="202">
        <v>0</v>
      </c>
      <c r="T9" s="202">
        <v>0</v>
      </c>
      <c r="U9" s="202">
        <v>236.41</v>
      </c>
      <c r="V9" s="202">
        <v>5.12</v>
      </c>
      <c r="W9" s="202">
        <v>11.07</v>
      </c>
      <c r="X9" s="202">
        <v>34.630000000000003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20.09</v>
      </c>
      <c r="AF9" s="202">
        <v>0</v>
      </c>
      <c r="AG9" s="202">
        <v>4.3499999999999996</v>
      </c>
      <c r="AH9" s="202">
        <v>0</v>
      </c>
      <c r="AI9" s="202">
        <v>55.8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62.34</v>
      </c>
      <c r="AQ9" s="202">
        <v>22.22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79.62</v>
      </c>
      <c r="L10" s="202">
        <v>62.87</v>
      </c>
      <c r="M10" s="202">
        <v>0</v>
      </c>
      <c r="N10" s="202">
        <v>29.26</v>
      </c>
      <c r="O10" s="202">
        <v>49.13</v>
      </c>
      <c r="P10" s="202">
        <v>66.7</v>
      </c>
      <c r="Q10" s="202">
        <v>5.0599999999999996</v>
      </c>
      <c r="R10" s="202">
        <v>10.45</v>
      </c>
      <c r="S10" s="202">
        <v>0</v>
      </c>
      <c r="T10" s="202">
        <v>0</v>
      </c>
      <c r="U10" s="202">
        <v>236.41</v>
      </c>
      <c r="V10" s="202">
        <v>5.12</v>
      </c>
      <c r="W10" s="202">
        <v>11.07</v>
      </c>
      <c r="X10" s="202">
        <v>34.630000000000003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20.09</v>
      </c>
      <c r="AF10" s="202">
        <v>0</v>
      </c>
      <c r="AG10" s="202">
        <v>4.3499999999999996</v>
      </c>
      <c r="AH10" s="202">
        <v>0</v>
      </c>
      <c r="AI10" s="202">
        <v>55.8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62.34</v>
      </c>
      <c r="AQ10" s="202">
        <v>22.22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79.62</v>
      </c>
      <c r="L11" s="202">
        <v>62.87</v>
      </c>
      <c r="M11" s="202">
        <v>0</v>
      </c>
      <c r="N11" s="202">
        <v>29.26</v>
      </c>
      <c r="O11" s="202">
        <v>49.13</v>
      </c>
      <c r="P11" s="202">
        <v>66.7</v>
      </c>
      <c r="Q11" s="202">
        <v>5.0599999999999996</v>
      </c>
      <c r="R11" s="202">
        <v>10.45</v>
      </c>
      <c r="S11" s="202">
        <v>0</v>
      </c>
      <c r="T11" s="202">
        <v>0</v>
      </c>
      <c r="U11" s="202">
        <v>236.41</v>
      </c>
      <c r="V11" s="202">
        <v>5.12</v>
      </c>
      <c r="W11" s="202">
        <v>11.07</v>
      </c>
      <c r="X11" s="202">
        <v>34.630000000000003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20.09</v>
      </c>
      <c r="AF11" s="202">
        <v>0</v>
      </c>
      <c r="AG11" s="202">
        <v>4.3499999999999996</v>
      </c>
      <c r="AH11" s="202">
        <v>0</v>
      </c>
      <c r="AI11" s="202">
        <v>55.8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62.34</v>
      </c>
      <c r="AQ11" s="202">
        <v>22.22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79.62</v>
      </c>
      <c r="L12" s="202">
        <v>62.87</v>
      </c>
      <c r="M12" s="202">
        <v>0</v>
      </c>
      <c r="N12" s="202">
        <v>29.26</v>
      </c>
      <c r="O12" s="202">
        <v>49.13</v>
      </c>
      <c r="P12" s="202">
        <v>66.7</v>
      </c>
      <c r="Q12" s="202">
        <v>5.0599999999999996</v>
      </c>
      <c r="R12" s="202">
        <v>10.45</v>
      </c>
      <c r="S12" s="202">
        <v>0</v>
      </c>
      <c r="T12" s="202">
        <v>0</v>
      </c>
      <c r="U12" s="202">
        <v>236.41</v>
      </c>
      <c r="V12" s="202">
        <v>5.12</v>
      </c>
      <c r="W12" s="202">
        <v>11.07</v>
      </c>
      <c r="X12" s="202">
        <v>34.630000000000003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20.09</v>
      </c>
      <c r="AF12" s="202">
        <v>0</v>
      </c>
      <c r="AG12" s="202">
        <v>4.3499999999999996</v>
      </c>
      <c r="AH12" s="202">
        <v>0</v>
      </c>
      <c r="AI12" s="202">
        <v>55.8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62.34</v>
      </c>
      <c r="AQ12" s="202">
        <v>22.22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79.62</v>
      </c>
      <c r="L13" s="202">
        <v>62.87</v>
      </c>
      <c r="M13" s="202">
        <v>0</v>
      </c>
      <c r="N13" s="202">
        <v>29.26</v>
      </c>
      <c r="O13" s="202">
        <v>49.13</v>
      </c>
      <c r="P13" s="202">
        <v>66.7</v>
      </c>
      <c r="Q13" s="202">
        <v>5.0599999999999996</v>
      </c>
      <c r="R13" s="202">
        <v>10.45</v>
      </c>
      <c r="S13" s="202">
        <v>0</v>
      </c>
      <c r="T13" s="202">
        <v>0</v>
      </c>
      <c r="U13" s="202">
        <v>236.41</v>
      </c>
      <c r="V13" s="202">
        <v>5.12</v>
      </c>
      <c r="W13" s="202">
        <v>11.07</v>
      </c>
      <c r="X13" s="202">
        <v>34.630000000000003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20.09</v>
      </c>
      <c r="AF13" s="202">
        <v>0</v>
      </c>
      <c r="AG13" s="202">
        <v>4.3499999999999996</v>
      </c>
      <c r="AH13" s="202">
        <v>0</v>
      </c>
      <c r="AI13" s="202">
        <v>55.8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62.34</v>
      </c>
      <c r="AQ13" s="202">
        <v>22.22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79.62</v>
      </c>
      <c r="L14" s="202">
        <v>62.87</v>
      </c>
      <c r="M14" s="202">
        <v>0</v>
      </c>
      <c r="N14" s="202">
        <v>29.26</v>
      </c>
      <c r="O14" s="202">
        <v>49.13</v>
      </c>
      <c r="P14" s="202">
        <v>66.7</v>
      </c>
      <c r="Q14" s="202">
        <v>5.0599999999999996</v>
      </c>
      <c r="R14" s="202">
        <v>10.45</v>
      </c>
      <c r="S14" s="202">
        <v>0</v>
      </c>
      <c r="T14" s="202">
        <v>0</v>
      </c>
      <c r="U14" s="202">
        <v>236.41</v>
      </c>
      <c r="V14" s="202">
        <v>5.12</v>
      </c>
      <c r="W14" s="202">
        <v>11.07</v>
      </c>
      <c r="X14" s="202">
        <v>34.630000000000003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20.09</v>
      </c>
      <c r="AF14" s="202">
        <v>0</v>
      </c>
      <c r="AG14" s="202">
        <v>4.3499999999999996</v>
      </c>
      <c r="AH14" s="202">
        <v>0</v>
      </c>
      <c r="AI14" s="202">
        <v>55.8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62.34</v>
      </c>
      <c r="AQ14" s="202">
        <v>22.22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79.62</v>
      </c>
      <c r="L15" s="202">
        <v>62.87</v>
      </c>
      <c r="M15" s="202">
        <v>0</v>
      </c>
      <c r="N15" s="202">
        <v>29.26</v>
      </c>
      <c r="O15" s="202">
        <v>49.13</v>
      </c>
      <c r="P15" s="202">
        <v>66.7</v>
      </c>
      <c r="Q15" s="202">
        <v>5.0599999999999996</v>
      </c>
      <c r="R15" s="202">
        <v>10.45</v>
      </c>
      <c r="S15" s="202">
        <v>0</v>
      </c>
      <c r="T15" s="202">
        <v>0</v>
      </c>
      <c r="U15" s="202">
        <v>236.41</v>
      </c>
      <c r="V15" s="202">
        <v>5.12</v>
      </c>
      <c r="W15" s="202">
        <v>11.07</v>
      </c>
      <c r="X15" s="202">
        <v>34.630000000000003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20.09</v>
      </c>
      <c r="AF15" s="202">
        <v>0</v>
      </c>
      <c r="AG15" s="202">
        <v>4.3499999999999996</v>
      </c>
      <c r="AH15" s="202">
        <v>0</v>
      </c>
      <c r="AI15" s="202">
        <v>55.8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62.34</v>
      </c>
      <c r="AQ15" s="202">
        <v>22.22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79.62</v>
      </c>
      <c r="L16" s="202">
        <v>62.87</v>
      </c>
      <c r="M16" s="202">
        <v>0</v>
      </c>
      <c r="N16" s="202">
        <v>29.26</v>
      </c>
      <c r="O16" s="202">
        <v>49.13</v>
      </c>
      <c r="P16" s="202">
        <v>66.7</v>
      </c>
      <c r="Q16" s="202">
        <v>5.0599999999999996</v>
      </c>
      <c r="R16" s="202">
        <v>10.45</v>
      </c>
      <c r="S16" s="202">
        <v>0</v>
      </c>
      <c r="T16" s="202">
        <v>0</v>
      </c>
      <c r="U16" s="202">
        <v>236.41</v>
      </c>
      <c r="V16" s="202">
        <v>5.12</v>
      </c>
      <c r="W16" s="202">
        <v>11.07</v>
      </c>
      <c r="X16" s="202">
        <v>34.630000000000003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20.09</v>
      </c>
      <c r="AF16" s="202">
        <v>0</v>
      </c>
      <c r="AG16" s="202">
        <v>4.3499999999999996</v>
      </c>
      <c r="AH16" s="202">
        <v>0</v>
      </c>
      <c r="AI16" s="202">
        <v>55.8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62.34</v>
      </c>
      <c r="AQ16" s="202">
        <v>22.22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79.62</v>
      </c>
      <c r="L17" s="202">
        <v>62.87</v>
      </c>
      <c r="M17" s="202">
        <v>0</v>
      </c>
      <c r="N17" s="202">
        <v>29.26</v>
      </c>
      <c r="O17" s="202">
        <v>49.13</v>
      </c>
      <c r="P17" s="202">
        <v>66.7</v>
      </c>
      <c r="Q17" s="202">
        <v>5.0599999999999996</v>
      </c>
      <c r="R17" s="202">
        <v>10.45</v>
      </c>
      <c r="S17" s="202">
        <v>0</v>
      </c>
      <c r="T17" s="202">
        <v>0</v>
      </c>
      <c r="U17" s="202">
        <v>236.41</v>
      </c>
      <c r="V17" s="202">
        <v>5.12</v>
      </c>
      <c r="W17" s="202">
        <v>11.07</v>
      </c>
      <c r="X17" s="202">
        <v>34.630000000000003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20.09</v>
      </c>
      <c r="AF17" s="202">
        <v>0</v>
      </c>
      <c r="AG17" s="202">
        <v>4.3499999999999996</v>
      </c>
      <c r="AH17" s="202">
        <v>0</v>
      </c>
      <c r="AI17" s="202">
        <v>55.8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62.34</v>
      </c>
      <c r="AQ17" s="202">
        <v>22.22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79.62</v>
      </c>
      <c r="L18" s="202">
        <v>62.87</v>
      </c>
      <c r="M18" s="202">
        <v>0</v>
      </c>
      <c r="N18" s="202">
        <v>29.26</v>
      </c>
      <c r="O18" s="202">
        <v>49.13</v>
      </c>
      <c r="P18" s="202">
        <v>66.7</v>
      </c>
      <c r="Q18" s="202">
        <v>5.0599999999999996</v>
      </c>
      <c r="R18" s="202">
        <v>10.45</v>
      </c>
      <c r="S18" s="202">
        <v>0</v>
      </c>
      <c r="T18" s="202">
        <v>0</v>
      </c>
      <c r="U18" s="202">
        <v>236.41</v>
      </c>
      <c r="V18" s="202">
        <v>5.12</v>
      </c>
      <c r="W18" s="202">
        <v>11.07</v>
      </c>
      <c r="X18" s="202">
        <v>34.630000000000003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20.09</v>
      </c>
      <c r="AF18" s="202">
        <v>0</v>
      </c>
      <c r="AG18" s="202">
        <v>4.3499999999999996</v>
      </c>
      <c r="AH18" s="202">
        <v>0</v>
      </c>
      <c r="AI18" s="202">
        <v>55.8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62.34</v>
      </c>
      <c r="AQ18" s="202">
        <v>22.22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79.62</v>
      </c>
      <c r="L19" s="202">
        <v>43.03</v>
      </c>
      <c r="M19" s="202">
        <v>0</v>
      </c>
      <c r="N19" s="202">
        <v>29.26</v>
      </c>
      <c r="O19" s="202">
        <v>49.13</v>
      </c>
      <c r="P19" s="202">
        <v>66.7</v>
      </c>
      <c r="Q19" s="202">
        <v>5.0599999999999996</v>
      </c>
      <c r="R19" s="202">
        <v>10.45</v>
      </c>
      <c r="S19" s="202">
        <v>0</v>
      </c>
      <c r="T19" s="202">
        <v>0</v>
      </c>
      <c r="U19" s="202">
        <v>236.41</v>
      </c>
      <c r="V19" s="202">
        <v>5.12</v>
      </c>
      <c r="W19" s="202">
        <v>11.07</v>
      </c>
      <c r="X19" s="202">
        <v>34.630000000000003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20.09</v>
      </c>
      <c r="AF19" s="202">
        <v>0</v>
      </c>
      <c r="AG19" s="202">
        <v>4.3499999999999996</v>
      </c>
      <c r="AH19" s="202">
        <v>0</v>
      </c>
      <c r="AI19" s="202">
        <v>55.8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62.34</v>
      </c>
      <c r="AQ19" s="202">
        <v>22.22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79.62</v>
      </c>
      <c r="L20" s="202">
        <v>43.03</v>
      </c>
      <c r="M20" s="202">
        <v>0</v>
      </c>
      <c r="N20" s="202">
        <v>29.26</v>
      </c>
      <c r="O20" s="202">
        <v>49.13</v>
      </c>
      <c r="P20" s="202">
        <v>66.7</v>
      </c>
      <c r="Q20" s="202">
        <v>5.0599999999999996</v>
      </c>
      <c r="R20" s="202">
        <v>10.45</v>
      </c>
      <c r="S20" s="202">
        <v>0</v>
      </c>
      <c r="T20" s="202">
        <v>0</v>
      </c>
      <c r="U20" s="202">
        <v>236.41</v>
      </c>
      <c r="V20" s="202">
        <v>5.12</v>
      </c>
      <c r="W20" s="202">
        <v>11.07</v>
      </c>
      <c r="X20" s="202">
        <v>34.630000000000003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20.09</v>
      </c>
      <c r="AF20" s="202">
        <v>0</v>
      </c>
      <c r="AG20" s="202">
        <v>4.3499999999999996</v>
      </c>
      <c r="AH20" s="202">
        <v>0</v>
      </c>
      <c r="AI20" s="202">
        <v>55.8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62.34</v>
      </c>
      <c r="AQ20" s="202">
        <v>22.22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79.62</v>
      </c>
      <c r="L21" s="202">
        <v>43.03</v>
      </c>
      <c r="M21" s="202">
        <v>0</v>
      </c>
      <c r="N21" s="202">
        <v>29.26</v>
      </c>
      <c r="O21" s="202">
        <v>49.13</v>
      </c>
      <c r="P21" s="202">
        <v>66.7</v>
      </c>
      <c r="Q21" s="202">
        <v>5.0599999999999996</v>
      </c>
      <c r="R21" s="202">
        <v>10.45</v>
      </c>
      <c r="S21" s="202">
        <v>0</v>
      </c>
      <c r="T21" s="202">
        <v>0</v>
      </c>
      <c r="U21" s="202">
        <v>239.12</v>
      </c>
      <c r="V21" s="202">
        <v>5.12</v>
      </c>
      <c r="W21" s="202">
        <v>11.07</v>
      </c>
      <c r="X21" s="202">
        <v>34.630000000000003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20.09</v>
      </c>
      <c r="AF21" s="202">
        <v>0</v>
      </c>
      <c r="AG21" s="202">
        <v>4.3499999999999996</v>
      </c>
      <c r="AH21" s="202">
        <v>0</v>
      </c>
      <c r="AI21" s="202">
        <v>55.8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62.34</v>
      </c>
      <c r="AQ21" s="202">
        <v>22.22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79.62</v>
      </c>
      <c r="L22" s="202">
        <v>43.03</v>
      </c>
      <c r="M22" s="202">
        <v>0</v>
      </c>
      <c r="N22" s="202">
        <v>29.26</v>
      </c>
      <c r="O22" s="202">
        <v>49.13</v>
      </c>
      <c r="P22" s="202">
        <v>66.7</v>
      </c>
      <c r="Q22" s="202">
        <v>5.0599999999999996</v>
      </c>
      <c r="R22" s="202">
        <v>10.45</v>
      </c>
      <c r="S22" s="202">
        <v>0</v>
      </c>
      <c r="T22" s="202">
        <v>0</v>
      </c>
      <c r="U22" s="202">
        <v>250.57</v>
      </c>
      <c r="V22" s="202">
        <v>5.12</v>
      </c>
      <c r="W22" s="202">
        <v>11.07</v>
      </c>
      <c r="X22" s="202">
        <v>34.630000000000003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20.09</v>
      </c>
      <c r="AF22" s="202">
        <v>0</v>
      </c>
      <c r="AG22" s="202">
        <v>4.3499999999999996</v>
      </c>
      <c r="AH22" s="202">
        <v>0</v>
      </c>
      <c r="AI22" s="202">
        <v>55.8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62.34</v>
      </c>
      <c r="AQ22" s="202">
        <v>22.22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79.62</v>
      </c>
      <c r="L23" s="202">
        <v>41.74</v>
      </c>
      <c r="M23" s="202">
        <v>0</v>
      </c>
      <c r="N23" s="202">
        <v>29.26</v>
      </c>
      <c r="O23" s="202">
        <v>49.13</v>
      </c>
      <c r="P23" s="202">
        <v>66.7</v>
      </c>
      <c r="Q23" s="202">
        <v>5.0599999999999996</v>
      </c>
      <c r="R23" s="202">
        <v>10.45</v>
      </c>
      <c r="S23" s="202">
        <v>0</v>
      </c>
      <c r="T23" s="202">
        <v>0</v>
      </c>
      <c r="U23" s="202">
        <v>243.69</v>
      </c>
      <c r="V23" s="202">
        <v>5.12</v>
      </c>
      <c r="W23" s="202">
        <v>11.07</v>
      </c>
      <c r="X23" s="202">
        <v>34.630000000000003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20.09</v>
      </c>
      <c r="AF23" s="202">
        <v>0</v>
      </c>
      <c r="AG23" s="202">
        <v>4.3499999999999996</v>
      </c>
      <c r="AH23" s="202">
        <v>0</v>
      </c>
      <c r="AI23" s="202">
        <v>55.8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62.34</v>
      </c>
      <c r="AQ23" s="202">
        <v>22.22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79.62</v>
      </c>
      <c r="L24" s="202">
        <v>41.74</v>
      </c>
      <c r="M24" s="202">
        <v>0</v>
      </c>
      <c r="N24" s="202">
        <v>29.26</v>
      </c>
      <c r="O24" s="202">
        <v>49.13</v>
      </c>
      <c r="P24" s="202">
        <v>66.7</v>
      </c>
      <c r="Q24" s="202">
        <v>5.0599999999999996</v>
      </c>
      <c r="R24" s="202">
        <v>10.45</v>
      </c>
      <c r="S24" s="202">
        <v>0</v>
      </c>
      <c r="T24" s="202">
        <v>0</v>
      </c>
      <c r="U24" s="202">
        <v>243.69</v>
      </c>
      <c r="V24" s="202">
        <v>5.12</v>
      </c>
      <c r="W24" s="202">
        <v>11.07</v>
      </c>
      <c r="X24" s="202">
        <v>34.630000000000003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20.09</v>
      </c>
      <c r="AF24" s="202">
        <v>0</v>
      </c>
      <c r="AG24" s="202">
        <v>4.3499999999999996</v>
      </c>
      <c r="AH24" s="202">
        <v>0</v>
      </c>
      <c r="AI24" s="202">
        <v>55.8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62.34</v>
      </c>
      <c r="AQ24" s="202">
        <v>22.22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79.62</v>
      </c>
      <c r="L25" s="202">
        <v>41.74</v>
      </c>
      <c r="M25" s="202">
        <v>0</v>
      </c>
      <c r="N25" s="202">
        <v>29.26</v>
      </c>
      <c r="O25" s="202">
        <v>49.13</v>
      </c>
      <c r="P25" s="202">
        <v>66.7</v>
      </c>
      <c r="Q25" s="202">
        <v>5.0599999999999996</v>
      </c>
      <c r="R25" s="202">
        <v>10.45</v>
      </c>
      <c r="S25" s="202">
        <v>0</v>
      </c>
      <c r="T25" s="202">
        <v>0</v>
      </c>
      <c r="U25" s="202">
        <v>272.75</v>
      </c>
      <c r="V25" s="202">
        <v>5.12</v>
      </c>
      <c r="W25" s="202">
        <v>11.07</v>
      </c>
      <c r="X25" s="202">
        <v>34.630000000000003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20.09</v>
      </c>
      <c r="AF25" s="202">
        <v>0</v>
      </c>
      <c r="AG25" s="202">
        <v>4.3499999999999996</v>
      </c>
      <c r="AH25" s="202">
        <v>0</v>
      </c>
      <c r="AI25" s="202">
        <v>55.8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62.34</v>
      </c>
      <c r="AQ25" s="202">
        <v>22.22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79.62</v>
      </c>
      <c r="L26" s="202">
        <v>41.74</v>
      </c>
      <c r="M26" s="202">
        <v>0</v>
      </c>
      <c r="N26" s="202">
        <v>29.26</v>
      </c>
      <c r="O26" s="202">
        <v>49.13</v>
      </c>
      <c r="P26" s="202">
        <v>66.7</v>
      </c>
      <c r="Q26" s="202">
        <v>5.0599999999999996</v>
      </c>
      <c r="R26" s="202">
        <v>10.45</v>
      </c>
      <c r="S26" s="202">
        <v>0</v>
      </c>
      <c r="T26" s="202">
        <v>0</v>
      </c>
      <c r="U26" s="202">
        <v>281.97000000000003</v>
      </c>
      <c r="V26" s="202">
        <v>5.12</v>
      </c>
      <c r="W26" s="202">
        <v>11.07</v>
      </c>
      <c r="X26" s="202">
        <v>34.630000000000003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20.09</v>
      </c>
      <c r="AF26" s="202">
        <v>0</v>
      </c>
      <c r="AG26" s="202">
        <v>4.3499999999999996</v>
      </c>
      <c r="AH26" s="202">
        <v>0</v>
      </c>
      <c r="AI26" s="202">
        <v>55.8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62.34</v>
      </c>
      <c r="AQ26" s="202">
        <v>22.22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79.62</v>
      </c>
      <c r="L27" s="202">
        <v>41.74</v>
      </c>
      <c r="M27" s="202">
        <v>0</v>
      </c>
      <c r="N27" s="202">
        <v>29.26</v>
      </c>
      <c r="O27" s="202">
        <v>49.13</v>
      </c>
      <c r="P27" s="202">
        <v>66.7</v>
      </c>
      <c r="Q27" s="202">
        <v>5.0599999999999996</v>
      </c>
      <c r="R27" s="202">
        <v>10.45</v>
      </c>
      <c r="S27" s="202">
        <v>0</v>
      </c>
      <c r="T27" s="202">
        <v>0</v>
      </c>
      <c r="U27" s="202">
        <v>281.97000000000003</v>
      </c>
      <c r="V27" s="202">
        <v>5.12</v>
      </c>
      <c r="W27" s="202">
        <v>11.07</v>
      </c>
      <c r="X27" s="202">
        <v>34.630000000000003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20.09</v>
      </c>
      <c r="AF27" s="202">
        <v>0</v>
      </c>
      <c r="AG27" s="202">
        <v>4.51</v>
      </c>
      <c r="AH27" s="202">
        <v>0</v>
      </c>
      <c r="AI27" s="202">
        <v>55.8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62.34</v>
      </c>
      <c r="AQ27" s="202">
        <v>22.22</v>
      </c>
      <c r="AR27" s="202">
        <v>7.76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79.62</v>
      </c>
      <c r="L28" s="202">
        <v>41.74</v>
      </c>
      <c r="M28" s="202">
        <v>0</v>
      </c>
      <c r="N28" s="202">
        <v>29.26</v>
      </c>
      <c r="O28" s="202">
        <v>49.13</v>
      </c>
      <c r="P28" s="202">
        <v>66.7</v>
      </c>
      <c r="Q28" s="202">
        <v>5.0599999999999996</v>
      </c>
      <c r="R28" s="202">
        <v>10.45</v>
      </c>
      <c r="S28" s="202">
        <v>0</v>
      </c>
      <c r="T28" s="202">
        <v>0</v>
      </c>
      <c r="U28" s="202">
        <v>281.97000000000003</v>
      </c>
      <c r="V28" s="202">
        <v>5.12</v>
      </c>
      <c r="W28" s="202">
        <v>11.07</v>
      </c>
      <c r="X28" s="202">
        <v>34.630000000000003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20.09</v>
      </c>
      <c r="AF28" s="202">
        <v>0</v>
      </c>
      <c r="AG28" s="202">
        <v>4.51</v>
      </c>
      <c r="AH28" s="202">
        <v>0</v>
      </c>
      <c r="AI28" s="202">
        <v>55.8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62.34</v>
      </c>
      <c r="AQ28" s="202">
        <v>22.22</v>
      </c>
      <c r="AR28" s="202">
        <v>16.260000000000002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79.62</v>
      </c>
      <c r="L29" s="202">
        <v>41.74</v>
      </c>
      <c r="M29" s="202">
        <v>0</v>
      </c>
      <c r="N29" s="202">
        <v>29.26</v>
      </c>
      <c r="O29" s="202">
        <v>49.13</v>
      </c>
      <c r="P29" s="202">
        <v>66.7</v>
      </c>
      <c r="Q29" s="202">
        <v>5.0599999999999996</v>
      </c>
      <c r="R29" s="202">
        <v>10.45</v>
      </c>
      <c r="S29" s="202">
        <v>0</v>
      </c>
      <c r="T29" s="202">
        <v>0</v>
      </c>
      <c r="U29" s="202">
        <v>281.97000000000003</v>
      </c>
      <c r="V29" s="202">
        <v>5.12</v>
      </c>
      <c r="W29" s="202">
        <v>11.07</v>
      </c>
      <c r="X29" s="202">
        <v>34.630000000000003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20.09</v>
      </c>
      <c r="AF29" s="202">
        <v>0</v>
      </c>
      <c r="AG29" s="202">
        <v>4.51</v>
      </c>
      <c r="AH29" s="202">
        <v>0</v>
      </c>
      <c r="AI29" s="202">
        <v>55.8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62.34</v>
      </c>
      <c r="AQ29" s="202">
        <v>22.22</v>
      </c>
      <c r="AR29" s="202">
        <v>21.17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79.62</v>
      </c>
      <c r="L30" s="202">
        <v>41.74</v>
      </c>
      <c r="M30" s="202">
        <v>0</v>
      </c>
      <c r="N30" s="202">
        <v>29.26</v>
      </c>
      <c r="O30" s="202">
        <v>49.13</v>
      </c>
      <c r="P30" s="202">
        <v>66.7</v>
      </c>
      <c r="Q30" s="202">
        <v>5.0599999999999996</v>
      </c>
      <c r="R30" s="202">
        <v>10.45</v>
      </c>
      <c r="S30" s="202">
        <v>0</v>
      </c>
      <c r="T30" s="202">
        <v>0</v>
      </c>
      <c r="U30" s="202">
        <v>281.97000000000003</v>
      </c>
      <c r="V30" s="202">
        <v>5.12</v>
      </c>
      <c r="W30" s="202">
        <v>11.07</v>
      </c>
      <c r="X30" s="202">
        <v>34.630000000000003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20.09</v>
      </c>
      <c r="AF30" s="202">
        <v>0</v>
      </c>
      <c r="AG30" s="202">
        <v>4.51</v>
      </c>
      <c r="AH30" s="202">
        <v>0</v>
      </c>
      <c r="AI30" s="202">
        <v>55.8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62.34</v>
      </c>
      <c r="AQ30" s="202">
        <v>22.22</v>
      </c>
      <c r="AR30" s="202">
        <v>23.29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79.62</v>
      </c>
      <c r="L31" s="202">
        <v>41.74</v>
      </c>
      <c r="M31" s="202">
        <v>0</v>
      </c>
      <c r="N31" s="202">
        <v>29.26</v>
      </c>
      <c r="O31" s="202">
        <v>49.13</v>
      </c>
      <c r="P31" s="202">
        <v>66.7</v>
      </c>
      <c r="Q31" s="202">
        <v>5.0599999999999996</v>
      </c>
      <c r="R31" s="202">
        <v>10.45</v>
      </c>
      <c r="S31" s="202">
        <v>0</v>
      </c>
      <c r="T31" s="202">
        <v>0</v>
      </c>
      <c r="U31" s="202">
        <v>281.97000000000003</v>
      </c>
      <c r="V31" s="202">
        <v>5.12</v>
      </c>
      <c r="W31" s="202">
        <v>11.07</v>
      </c>
      <c r="X31" s="202">
        <v>34.630000000000003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20.09</v>
      </c>
      <c r="AF31" s="202">
        <v>0</v>
      </c>
      <c r="AG31" s="202">
        <v>4.51</v>
      </c>
      <c r="AH31" s="202">
        <v>0</v>
      </c>
      <c r="AI31" s="202">
        <v>55.8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60.95</v>
      </c>
      <c r="AQ31" s="202">
        <v>22.22</v>
      </c>
      <c r="AR31" s="202">
        <v>24.51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79.62</v>
      </c>
      <c r="L32" s="202">
        <v>41.74</v>
      </c>
      <c r="M32" s="202">
        <v>0</v>
      </c>
      <c r="N32" s="202">
        <v>29.26</v>
      </c>
      <c r="O32" s="202">
        <v>49.13</v>
      </c>
      <c r="P32" s="202">
        <v>66.7</v>
      </c>
      <c r="Q32" s="202">
        <v>5.0599999999999996</v>
      </c>
      <c r="R32" s="202">
        <v>10.45</v>
      </c>
      <c r="S32" s="202">
        <v>0</v>
      </c>
      <c r="T32" s="202">
        <v>0</v>
      </c>
      <c r="U32" s="202">
        <v>281.97000000000003</v>
      </c>
      <c r="V32" s="202">
        <v>5.12</v>
      </c>
      <c r="W32" s="202">
        <v>11.07</v>
      </c>
      <c r="X32" s="202">
        <v>34.630000000000003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20.09</v>
      </c>
      <c r="AF32" s="202">
        <v>0</v>
      </c>
      <c r="AG32" s="202">
        <v>4.51</v>
      </c>
      <c r="AH32" s="202">
        <v>0</v>
      </c>
      <c r="AI32" s="202">
        <v>55.8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60.95</v>
      </c>
      <c r="AQ32" s="202">
        <v>22.22</v>
      </c>
      <c r="AR32" s="202">
        <v>25.89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76.930000000000007</v>
      </c>
      <c r="L33" s="202">
        <v>41.74</v>
      </c>
      <c r="M33" s="202">
        <v>0</v>
      </c>
      <c r="N33" s="202">
        <v>29.26</v>
      </c>
      <c r="O33" s="202">
        <v>49.13</v>
      </c>
      <c r="P33" s="202">
        <v>66.7</v>
      </c>
      <c r="Q33" s="202">
        <v>5.0599999999999996</v>
      </c>
      <c r="R33" s="202">
        <v>10.45</v>
      </c>
      <c r="S33" s="202">
        <v>0</v>
      </c>
      <c r="T33" s="202">
        <v>0</v>
      </c>
      <c r="U33" s="202">
        <v>281.97000000000003</v>
      </c>
      <c r="V33" s="202">
        <v>5.12</v>
      </c>
      <c r="W33" s="202">
        <v>11.07</v>
      </c>
      <c r="X33" s="202">
        <v>34.630000000000003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20.09</v>
      </c>
      <c r="AF33" s="202">
        <v>0</v>
      </c>
      <c r="AG33" s="202">
        <v>4.67</v>
      </c>
      <c r="AH33" s="202">
        <v>0</v>
      </c>
      <c r="AI33" s="202">
        <v>55.8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60.95</v>
      </c>
      <c r="AQ33" s="202">
        <v>22.22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79.63</v>
      </c>
      <c r="L34" s="202">
        <v>41.74</v>
      </c>
      <c r="M34" s="202">
        <v>0</v>
      </c>
      <c r="N34" s="202">
        <v>29.26</v>
      </c>
      <c r="O34" s="202">
        <v>49.13</v>
      </c>
      <c r="P34" s="202">
        <v>66.7</v>
      </c>
      <c r="Q34" s="202">
        <v>5.0599999999999996</v>
      </c>
      <c r="R34" s="202">
        <v>10.45</v>
      </c>
      <c r="S34" s="202">
        <v>0</v>
      </c>
      <c r="T34" s="202">
        <v>0</v>
      </c>
      <c r="U34" s="202">
        <v>281.97000000000003</v>
      </c>
      <c r="V34" s="202">
        <v>5.12</v>
      </c>
      <c r="W34" s="202">
        <v>11.07</v>
      </c>
      <c r="X34" s="202">
        <v>34.630000000000003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20.09</v>
      </c>
      <c r="AF34" s="202">
        <v>0</v>
      </c>
      <c r="AG34" s="202">
        <v>4.67</v>
      </c>
      <c r="AH34" s="202">
        <v>0</v>
      </c>
      <c r="AI34" s="202">
        <v>55.8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60.95</v>
      </c>
      <c r="AQ34" s="202">
        <v>22.22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72.760000000000005</v>
      </c>
      <c r="L35" s="202">
        <v>41.88</v>
      </c>
      <c r="M35" s="202">
        <v>0</v>
      </c>
      <c r="N35" s="202">
        <v>29.26</v>
      </c>
      <c r="O35" s="202">
        <v>49.13</v>
      </c>
      <c r="P35" s="202">
        <v>66.7</v>
      </c>
      <c r="Q35" s="202">
        <v>5.0599999999999996</v>
      </c>
      <c r="R35" s="202">
        <v>10.45</v>
      </c>
      <c r="S35" s="202">
        <v>0</v>
      </c>
      <c r="T35" s="202">
        <v>0</v>
      </c>
      <c r="U35" s="202">
        <v>281.97000000000003</v>
      </c>
      <c r="V35" s="202">
        <v>5.12</v>
      </c>
      <c r="W35" s="202">
        <v>11.07</v>
      </c>
      <c r="X35" s="202">
        <v>34.630000000000003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20.09</v>
      </c>
      <c r="AF35" s="202">
        <v>0</v>
      </c>
      <c r="AG35" s="202">
        <v>4.67</v>
      </c>
      <c r="AH35" s="202">
        <v>0</v>
      </c>
      <c r="AI35" s="202">
        <v>55.8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62.34</v>
      </c>
      <c r="AQ35" s="202">
        <v>22.22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63.3</v>
      </c>
      <c r="L36" s="202">
        <v>41.88</v>
      </c>
      <c r="M36" s="202">
        <v>0</v>
      </c>
      <c r="N36" s="202">
        <v>29.26</v>
      </c>
      <c r="O36" s="202">
        <v>49.13</v>
      </c>
      <c r="P36" s="202">
        <v>66.7</v>
      </c>
      <c r="Q36" s="202">
        <v>5.0599999999999996</v>
      </c>
      <c r="R36" s="202">
        <v>10.45</v>
      </c>
      <c r="S36" s="202">
        <v>0</v>
      </c>
      <c r="T36" s="202">
        <v>0</v>
      </c>
      <c r="U36" s="202">
        <v>281.97000000000003</v>
      </c>
      <c r="V36" s="202">
        <v>5.12</v>
      </c>
      <c r="W36" s="202">
        <v>11.07</v>
      </c>
      <c r="X36" s="202">
        <v>34.630000000000003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20.09</v>
      </c>
      <c r="AF36" s="202">
        <v>0</v>
      </c>
      <c r="AG36" s="202">
        <v>4.67</v>
      </c>
      <c r="AH36" s="202">
        <v>0</v>
      </c>
      <c r="AI36" s="202">
        <v>55.8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62.34</v>
      </c>
      <c r="AQ36" s="202">
        <v>22.22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53.36</v>
      </c>
      <c r="L37" s="202">
        <v>39.54</v>
      </c>
      <c r="M37" s="202">
        <v>0</v>
      </c>
      <c r="N37" s="202">
        <v>29.26</v>
      </c>
      <c r="O37" s="202">
        <v>49.13</v>
      </c>
      <c r="P37" s="202">
        <v>66.7</v>
      </c>
      <c r="Q37" s="202">
        <v>5.0599999999999996</v>
      </c>
      <c r="R37" s="202">
        <v>10.45</v>
      </c>
      <c r="S37" s="202">
        <v>0</v>
      </c>
      <c r="T37" s="202">
        <v>0</v>
      </c>
      <c r="U37" s="202">
        <v>281.97000000000003</v>
      </c>
      <c r="V37" s="202">
        <v>5.12</v>
      </c>
      <c r="W37" s="202">
        <v>11.07</v>
      </c>
      <c r="X37" s="202">
        <v>34.630000000000003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20.09</v>
      </c>
      <c r="AF37" s="202">
        <v>0</v>
      </c>
      <c r="AG37" s="202">
        <v>4.67</v>
      </c>
      <c r="AH37" s="202">
        <v>0</v>
      </c>
      <c r="AI37" s="202">
        <v>55.8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68.8</v>
      </c>
      <c r="AQ37" s="202">
        <v>22.22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53.36</v>
      </c>
      <c r="L38" s="202">
        <v>39.54</v>
      </c>
      <c r="M38" s="202">
        <v>0</v>
      </c>
      <c r="N38" s="202">
        <v>29.26</v>
      </c>
      <c r="O38" s="202">
        <v>49.13</v>
      </c>
      <c r="P38" s="202">
        <v>66.7</v>
      </c>
      <c r="Q38" s="202">
        <v>5.0599999999999996</v>
      </c>
      <c r="R38" s="202">
        <v>10.45</v>
      </c>
      <c r="S38" s="202">
        <v>0</v>
      </c>
      <c r="T38" s="202">
        <v>0</v>
      </c>
      <c r="U38" s="202">
        <v>281.97000000000003</v>
      </c>
      <c r="V38" s="202">
        <v>5.12</v>
      </c>
      <c r="W38" s="202">
        <v>11.07</v>
      </c>
      <c r="X38" s="202">
        <v>34.630000000000003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20.09</v>
      </c>
      <c r="AF38" s="202">
        <v>0</v>
      </c>
      <c r="AG38" s="202">
        <v>4.67</v>
      </c>
      <c r="AH38" s="202">
        <v>0</v>
      </c>
      <c r="AI38" s="202">
        <v>55.8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68.8</v>
      </c>
      <c r="AQ38" s="202">
        <v>22.22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72.760000000000005</v>
      </c>
      <c r="L39" s="202">
        <v>39.54</v>
      </c>
      <c r="M39" s="202">
        <v>0</v>
      </c>
      <c r="N39" s="202">
        <v>29.26</v>
      </c>
      <c r="O39" s="202">
        <v>49.13</v>
      </c>
      <c r="P39" s="202">
        <v>66.7</v>
      </c>
      <c r="Q39" s="202">
        <v>5.0599999999999996</v>
      </c>
      <c r="R39" s="202">
        <v>10.45</v>
      </c>
      <c r="S39" s="202">
        <v>0</v>
      </c>
      <c r="T39" s="202">
        <v>0</v>
      </c>
      <c r="U39" s="202">
        <v>281.97000000000003</v>
      </c>
      <c r="V39" s="202">
        <v>5.12</v>
      </c>
      <c r="W39" s="202">
        <v>11.07</v>
      </c>
      <c r="X39" s="202">
        <v>34.630000000000003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20.09</v>
      </c>
      <c r="AF39" s="202">
        <v>0</v>
      </c>
      <c r="AG39" s="202">
        <v>4.67</v>
      </c>
      <c r="AH39" s="202">
        <v>0</v>
      </c>
      <c r="AI39" s="202">
        <v>54.9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68.8</v>
      </c>
      <c r="AQ39" s="202">
        <v>22.22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63.06</v>
      </c>
      <c r="L40" s="202">
        <v>39.54</v>
      </c>
      <c r="M40" s="202">
        <v>0</v>
      </c>
      <c r="N40" s="202">
        <v>29.26</v>
      </c>
      <c r="O40" s="202">
        <v>49.13</v>
      </c>
      <c r="P40" s="202">
        <v>66.7</v>
      </c>
      <c r="Q40" s="202">
        <v>5.0599999999999996</v>
      </c>
      <c r="R40" s="202">
        <v>10.45</v>
      </c>
      <c r="S40" s="202">
        <v>0</v>
      </c>
      <c r="T40" s="202">
        <v>0</v>
      </c>
      <c r="U40" s="202">
        <v>281.97000000000003</v>
      </c>
      <c r="V40" s="202">
        <v>5.12</v>
      </c>
      <c r="W40" s="202">
        <v>11.07</v>
      </c>
      <c r="X40" s="202">
        <v>34.630000000000003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20.09</v>
      </c>
      <c r="AF40" s="202">
        <v>0</v>
      </c>
      <c r="AG40" s="202">
        <v>4.67</v>
      </c>
      <c r="AH40" s="202">
        <v>0</v>
      </c>
      <c r="AI40" s="202">
        <v>54.9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68.8</v>
      </c>
      <c r="AQ40" s="202">
        <v>22.22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72.760000000000005</v>
      </c>
      <c r="L41" s="202">
        <v>39.54</v>
      </c>
      <c r="M41" s="202">
        <v>0</v>
      </c>
      <c r="N41" s="202">
        <v>29.26</v>
      </c>
      <c r="O41" s="202">
        <v>49.13</v>
      </c>
      <c r="P41" s="202">
        <v>66.7</v>
      </c>
      <c r="Q41" s="202">
        <v>5.0599999999999996</v>
      </c>
      <c r="R41" s="202">
        <v>10.45</v>
      </c>
      <c r="S41" s="202">
        <v>0</v>
      </c>
      <c r="T41" s="202">
        <v>0</v>
      </c>
      <c r="U41" s="202">
        <v>281.97000000000003</v>
      </c>
      <c r="V41" s="202">
        <v>5.12</v>
      </c>
      <c r="W41" s="202">
        <v>11.07</v>
      </c>
      <c r="X41" s="202">
        <v>34.630000000000003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20.09</v>
      </c>
      <c r="AF41" s="202">
        <v>0</v>
      </c>
      <c r="AG41" s="202">
        <v>4.67</v>
      </c>
      <c r="AH41" s="202">
        <v>0</v>
      </c>
      <c r="AI41" s="202">
        <v>54.9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68.8</v>
      </c>
      <c r="AQ41" s="202">
        <v>22.22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79.63</v>
      </c>
      <c r="L42" s="202">
        <v>39.54</v>
      </c>
      <c r="M42" s="202">
        <v>0</v>
      </c>
      <c r="N42" s="202">
        <v>29.26</v>
      </c>
      <c r="O42" s="202">
        <v>49.13</v>
      </c>
      <c r="P42" s="202">
        <v>66.7</v>
      </c>
      <c r="Q42" s="202">
        <v>5.0599999999999996</v>
      </c>
      <c r="R42" s="202">
        <v>10.45</v>
      </c>
      <c r="S42" s="202">
        <v>0</v>
      </c>
      <c r="T42" s="202">
        <v>0</v>
      </c>
      <c r="U42" s="202">
        <v>281.97000000000003</v>
      </c>
      <c r="V42" s="202">
        <v>5.12</v>
      </c>
      <c r="W42" s="202">
        <v>11.07</v>
      </c>
      <c r="X42" s="202">
        <v>34.630000000000003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20.09</v>
      </c>
      <c r="AF42" s="202">
        <v>0</v>
      </c>
      <c r="AG42" s="202">
        <v>4.67</v>
      </c>
      <c r="AH42" s="202">
        <v>0</v>
      </c>
      <c r="AI42" s="202">
        <v>54.9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68.8</v>
      </c>
      <c r="AQ42" s="202">
        <v>22.22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43.39</v>
      </c>
      <c r="L43" s="202">
        <v>23.28</v>
      </c>
      <c r="M43" s="202">
        <v>0</v>
      </c>
      <c r="N43" s="202">
        <v>29.26</v>
      </c>
      <c r="O43" s="202">
        <v>49.13</v>
      </c>
      <c r="P43" s="202">
        <v>66.7</v>
      </c>
      <c r="Q43" s="202">
        <v>2.91</v>
      </c>
      <c r="R43" s="202">
        <v>5.82</v>
      </c>
      <c r="S43" s="202">
        <v>0</v>
      </c>
      <c r="T43" s="202">
        <v>0</v>
      </c>
      <c r="U43" s="202">
        <v>281.97000000000003</v>
      </c>
      <c r="V43" s="202">
        <v>5.12</v>
      </c>
      <c r="W43" s="202">
        <v>11.07</v>
      </c>
      <c r="X43" s="202">
        <v>34.630000000000003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20.09</v>
      </c>
      <c r="AF43" s="202">
        <v>0</v>
      </c>
      <c r="AG43" s="202">
        <v>4</v>
      </c>
      <c r="AH43" s="202">
        <v>0</v>
      </c>
      <c r="AI43" s="202">
        <v>54.9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68.8</v>
      </c>
      <c r="AQ43" s="202">
        <v>22.22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40.74</v>
      </c>
      <c r="L44" s="202">
        <v>23.28</v>
      </c>
      <c r="M44" s="202">
        <v>0</v>
      </c>
      <c r="N44" s="202">
        <v>29.26</v>
      </c>
      <c r="O44" s="202">
        <v>49.13</v>
      </c>
      <c r="P44" s="202">
        <v>66.7</v>
      </c>
      <c r="Q44" s="202">
        <v>2.91</v>
      </c>
      <c r="R44" s="202">
        <v>5.82</v>
      </c>
      <c r="S44" s="202">
        <v>0</v>
      </c>
      <c r="T44" s="202">
        <v>0</v>
      </c>
      <c r="U44" s="202">
        <v>281.97000000000003</v>
      </c>
      <c r="V44" s="202">
        <v>5.12</v>
      </c>
      <c r="W44" s="202">
        <v>11.07</v>
      </c>
      <c r="X44" s="202">
        <v>34.630000000000003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20.09</v>
      </c>
      <c r="AF44" s="202">
        <v>0</v>
      </c>
      <c r="AG44" s="202">
        <v>4</v>
      </c>
      <c r="AH44" s="202">
        <v>0</v>
      </c>
      <c r="AI44" s="202">
        <v>54.9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68.8</v>
      </c>
      <c r="AQ44" s="202">
        <v>22.22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40.74</v>
      </c>
      <c r="L45" s="202">
        <v>23.28</v>
      </c>
      <c r="M45" s="202">
        <v>0</v>
      </c>
      <c r="N45" s="202">
        <v>29.26</v>
      </c>
      <c r="O45" s="202">
        <v>49.13</v>
      </c>
      <c r="P45" s="202">
        <v>61.3</v>
      </c>
      <c r="Q45" s="202">
        <v>2.91</v>
      </c>
      <c r="R45" s="202">
        <v>5.82</v>
      </c>
      <c r="S45" s="202">
        <v>0</v>
      </c>
      <c r="T45" s="202">
        <v>0</v>
      </c>
      <c r="U45" s="202">
        <v>281.97000000000003</v>
      </c>
      <c r="V45" s="202">
        <v>2.91</v>
      </c>
      <c r="W45" s="202">
        <v>5.82</v>
      </c>
      <c r="X45" s="202">
        <v>21.34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20.09</v>
      </c>
      <c r="AF45" s="202">
        <v>0</v>
      </c>
      <c r="AG45" s="202">
        <v>4</v>
      </c>
      <c r="AH45" s="202">
        <v>0</v>
      </c>
      <c r="AI45" s="202">
        <v>54.9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68.8</v>
      </c>
      <c r="AQ45" s="202">
        <v>22.22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40.74</v>
      </c>
      <c r="L46" s="202">
        <v>23.28</v>
      </c>
      <c r="M46" s="202">
        <v>0</v>
      </c>
      <c r="N46" s="202">
        <v>29.26</v>
      </c>
      <c r="O46" s="202">
        <v>49.13</v>
      </c>
      <c r="P46" s="202">
        <v>61.3</v>
      </c>
      <c r="Q46" s="202">
        <v>2.91</v>
      </c>
      <c r="R46" s="202">
        <v>5.82</v>
      </c>
      <c r="S46" s="202">
        <v>0</v>
      </c>
      <c r="T46" s="202">
        <v>0</v>
      </c>
      <c r="U46" s="202">
        <v>281.97000000000003</v>
      </c>
      <c r="V46" s="202">
        <v>2.91</v>
      </c>
      <c r="W46" s="202">
        <v>5.82</v>
      </c>
      <c r="X46" s="202">
        <v>21.34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20.09</v>
      </c>
      <c r="AF46" s="202">
        <v>0</v>
      </c>
      <c r="AG46" s="202">
        <v>4</v>
      </c>
      <c r="AH46" s="202">
        <v>0</v>
      </c>
      <c r="AI46" s="202">
        <v>54.9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68.8</v>
      </c>
      <c r="AQ46" s="202">
        <v>22.22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78.790000000000006</v>
      </c>
      <c r="L47" s="202">
        <v>41.68</v>
      </c>
      <c r="M47" s="202">
        <v>0</v>
      </c>
      <c r="N47" s="202">
        <v>29.26</v>
      </c>
      <c r="O47" s="202">
        <v>49.13</v>
      </c>
      <c r="P47" s="202">
        <v>61.3</v>
      </c>
      <c r="Q47" s="202">
        <v>5.0599999999999996</v>
      </c>
      <c r="R47" s="202">
        <v>10.45</v>
      </c>
      <c r="S47" s="202">
        <v>0</v>
      </c>
      <c r="T47" s="202">
        <v>0</v>
      </c>
      <c r="U47" s="202">
        <v>259.10000000000002</v>
      </c>
      <c r="V47" s="202">
        <v>5.12</v>
      </c>
      <c r="W47" s="202">
        <v>11.07</v>
      </c>
      <c r="X47" s="202">
        <v>34.630000000000003</v>
      </c>
      <c r="Y47" s="202">
        <v>0</v>
      </c>
      <c r="Z47">
        <v>0</v>
      </c>
      <c r="AA47" s="202">
        <v>7.77</v>
      </c>
      <c r="AB47" s="202">
        <v>0</v>
      </c>
      <c r="AC47" s="202">
        <v>0</v>
      </c>
      <c r="AD47" s="202">
        <v>0</v>
      </c>
      <c r="AE47" s="202">
        <v>20.09</v>
      </c>
      <c r="AF47" s="202">
        <v>0</v>
      </c>
      <c r="AG47" s="202">
        <v>4</v>
      </c>
      <c r="AH47" s="202">
        <v>0</v>
      </c>
      <c r="AI47" s="202">
        <v>54.9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68.8</v>
      </c>
      <c r="AQ47" s="202">
        <v>22.22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79.63</v>
      </c>
      <c r="L48" s="202">
        <v>41.68</v>
      </c>
      <c r="M48" s="202">
        <v>0</v>
      </c>
      <c r="N48" s="202">
        <v>29.26</v>
      </c>
      <c r="O48" s="202">
        <v>49.13</v>
      </c>
      <c r="P48" s="202">
        <v>61.3</v>
      </c>
      <c r="Q48" s="202">
        <v>5.0599999999999996</v>
      </c>
      <c r="R48" s="202">
        <v>10.45</v>
      </c>
      <c r="S48" s="202">
        <v>0</v>
      </c>
      <c r="T48" s="202">
        <v>0</v>
      </c>
      <c r="U48" s="202">
        <v>259.10000000000002</v>
      </c>
      <c r="V48" s="202">
        <v>5.12</v>
      </c>
      <c r="W48" s="202">
        <v>11.07</v>
      </c>
      <c r="X48" s="202">
        <v>34.630000000000003</v>
      </c>
      <c r="Y48" s="202">
        <v>0</v>
      </c>
      <c r="Z48">
        <v>0</v>
      </c>
      <c r="AA48" s="202">
        <v>7.77</v>
      </c>
      <c r="AB48" s="202">
        <v>0</v>
      </c>
      <c r="AC48" s="202">
        <v>0</v>
      </c>
      <c r="AD48" s="202">
        <v>0</v>
      </c>
      <c r="AE48" s="202">
        <v>20.09</v>
      </c>
      <c r="AF48" s="202">
        <v>0</v>
      </c>
      <c r="AG48" s="202">
        <v>4</v>
      </c>
      <c r="AH48" s="202">
        <v>0</v>
      </c>
      <c r="AI48" s="202">
        <v>54.9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68.8</v>
      </c>
      <c r="AQ48" s="202">
        <v>22.22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79.63</v>
      </c>
      <c r="L49" s="202">
        <v>41.69</v>
      </c>
      <c r="M49" s="202">
        <v>0</v>
      </c>
      <c r="N49" s="202">
        <v>29.26</v>
      </c>
      <c r="O49" s="202">
        <v>49.13</v>
      </c>
      <c r="P49" s="202">
        <v>61.3</v>
      </c>
      <c r="Q49" s="202">
        <v>5.0599999999999996</v>
      </c>
      <c r="R49" s="202">
        <v>10.45</v>
      </c>
      <c r="S49" s="202">
        <v>0</v>
      </c>
      <c r="T49" s="202">
        <v>0</v>
      </c>
      <c r="U49" s="202">
        <v>259.10000000000002</v>
      </c>
      <c r="V49" s="202">
        <v>5.12</v>
      </c>
      <c r="W49" s="202">
        <v>11.07</v>
      </c>
      <c r="X49" s="202">
        <v>34.630000000000003</v>
      </c>
      <c r="Y49" s="202">
        <v>0</v>
      </c>
      <c r="Z49">
        <v>0</v>
      </c>
      <c r="AA49" s="202">
        <v>7.77</v>
      </c>
      <c r="AB49" s="202">
        <v>0</v>
      </c>
      <c r="AC49" s="202">
        <v>0</v>
      </c>
      <c r="AD49" s="202">
        <v>0</v>
      </c>
      <c r="AE49" s="202">
        <v>20.09</v>
      </c>
      <c r="AF49" s="202">
        <v>0</v>
      </c>
      <c r="AG49" s="202">
        <v>4</v>
      </c>
      <c r="AH49" s="202">
        <v>0</v>
      </c>
      <c r="AI49" s="202">
        <v>54.9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68.8</v>
      </c>
      <c r="AQ49" s="202">
        <v>22.22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79.63</v>
      </c>
      <c r="L50" s="202">
        <v>41.69</v>
      </c>
      <c r="M50" s="202">
        <v>0</v>
      </c>
      <c r="N50" s="202">
        <v>29.26</v>
      </c>
      <c r="O50" s="202">
        <v>49.13</v>
      </c>
      <c r="P50" s="202">
        <v>61.3</v>
      </c>
      <c r="Q50" s="202">
        <v>5.0599999999999996</v>
      </c>
      <c r="R50" s="202">
        <v>10.45</v>
      </c>
      <c r="S50" s="202">
        <v>0</v>
      </c>
      <c r="T50" s="202">
        <v>0</v>
      </c>
      <c r="U50" s="202">
        <v>259.10000000000002</v>
      </c>
      <c r="V50" s="202">
        <v>5.12</v>
      </c>
      <c r="W50" s="202">
        <v>11.07</v>
      </c>
      <c r="X50" s="202">
        <v>34.630000000000003</v>
      </c>
      <c r="Y50" s="202">
        <v>0</v>
      </c>
      <c r="Z50">
        <v>0</v>
      </c>
      <c r="AA50" s="202">
        <v>7.77</v>
      </c>
      <c r="AB50" s="202">
        <v>0</v>
      </c>
      <c r="AC50" s="202">
        <v>0</v>
      </c>
      <c r="AD50" s="202">
        <v>0</v>
      </c>
      <c r="AE50" s="202">
        <v>20.09</v>
      </c>
      <c r="AF50" s="202">
        <v>0</v>
      </c>
      <c r="AG50" s="202">
        <v>4</v>
      </c>
      <c r="AH50" s="202">
        <v>0</v>
      </c>
      <c r="AI50" s="202">
        <v>54.9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68.8</v>
      </c>
      <c r="AQ50" s="202">
        <v>22.22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79.63</v>
      </c>
      <c r="L51" s="202">
        <v>41.69</v>
      </c>
      <c r="M51" s="202">
        <v>0</v>
      </c>
      <c r="N51" s="202">
        <v>29.26</v>
      </c>
      <c r="O51" s="202">
        <v>49.13</v>
      </c>
      <c r="P51" s="202">
        <v>61.3</v>
      </c>
      <c r="Q51" s="202">
        <v>5.0599999999999996</v>
      </c>
      <c r="R51" s="202">
        <v>10.45</v>
      </c>
      <c r="S51" s="202">
        <v>0</v>
      </c>
      <c r="T51" s="202">
        <v>0</v>
      </c>
      <c r="U51" s="202">
        <v>259.10000000000002</v>
      </c>
      <c r="V51" s="202">
        <v>5.12</v>
      </c>
      <c r="W51" s="202">
        <v>11.07</v>
      </c>
      <c r="X51" s="202">
        <v>34.630000000000003</v>
      </c>
      <c r="Y51" s="202">
        <v>0</v>
      </c>
      <c r="Z51">
        <v>0</v>
      </c>
      <c r="AA51" s="202">
        <v>7.77</v>
      </c>
      <c r="AB51" s="202">
        <v>0</v>
      </c>
      <c r="AC51" s="202">
        <v>0</v>
      </c>
      <c r="AD51" s="202">
        <v>0</v>
      </c>
      <c r="AE51" s="202">
        <v>20.09</v>
      </c>
      <c r="AF51" s="202">
        <v>0</v>
      </c>
      <c r="AG51" s="202">
        <v>3.2</v>
      </c>
      <c r="AH51" s="202">
        <v>0</v>
      </c>
      <c r="AI51" s="202">
        <v>54.9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68.8</v>
      </c>
      <c r="AQ51" s="202">
        <v>22.22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79.63</v>
      </c>
      <c r="L52" s="202">
        <v>41.69</v>
      </c>
      <c r="M52" s="202">
        <v>0</v>
      </c>
      <c r="N52" s="202">
        <v>29.26</v>
      </c>
      <c r="O52" s="202">
        <v>49.13</v>
      </c>
      <c r="P52" s="202">
        <v>61.3</v>
      </c>
      <c r="Q52" s="202">
        <v>5.0599999999999996</v>
      </c>
      <c r="R52" s="202">
        <v>10.45</v>
      </c>
      <c r="S52" s="202">
        <v>0</v>
      </c>
      <c r="T52" s="202">
        <v>0</v>
      </c>
      <c r="U52" s="202">
        <v>259.10000000000002</v>
      </c>
      <c r="V52" s="202">
        <v>5.12</v>
      </c>
      <c r="W52" s="202">
        <v>11.07</v>
      </c>
      <c r="X52" s="202">
        <v>34.630000000000003</v>
      </c>
      <c r="Y52" s="202">
        <v>0</v>
      </c>
      <c r="Z52">
        <v>0</v>
      </c>
      <c r="AA52" s="202">
        <v>7.77</v>
      </c>
      <c r="AB52" s="202">
        <v>0</v>
      </c>
      <c r="AC52" s="202">
        <v>0</v>
      </c>
      <c r="AD52" s="202">
        <v>0</v>
      </c>
      <c r="AE52" s="202">
        <v>20.09</v>
      </c>
      <c r="AF52" s="202">
        <v>0</v>
      </c>
      <c r="AG52" s="202">
        <v>3.2</v>
      </c>
      <c r="AH52" s="202">
        <v>0</v>
      </c>
      <c r="AI52" s="202">
        <v>54.9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68.8</v>
      </c>
      <c r="AQ52" s="202">
        <v>22.22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79.63</v>
      </c>
      <c r="L53" s="202">
        <v>41.69</v>
      </c>
      <c r="M53" s="202">
        <v>0</v>
      </c>
      <c r="N53" s="202">
        <v>29.26</v>
      </c>
      <c r="O53" s="202">
        <v>49.13</v>
      </c>
      <c r="P53" s="202">
        <v>61.3</v>
      </c>
      <c r="Q53" s="202">
        <v>5.0599999999999996</v>
      </c>
      <c r="R53" s="202">
        <v>10.45</v>
      </c>
      <c r="S53" s="202">
        <v>0</v>
      </c>
      <c r="T53" s="202">
        <v>0</v>
      </c>
      <c r="U53" s="202">
        <v>259.10000000000002</v>
      </c>
      <c r="V53" s="202">
        <v>5.12</v>
      </c>
      <c r="W53" s="202">
        <v>11.07</v>
      </c>
      <c r="X53" s="202">
        <v>34.630000000000003</v>
      </c>
      <c r="Y53" s="202">
        <v>0</v>
      </c>
      <c r="Z53">
        <v>0</v>
      </c>
      <c r="AA53" s="202">
        <v>7.77</v>
      </c>
      <c r="AB53" s="202">
        <v>0</v>
      </c>
      <c r="AC53" s="202">
        <v>0</v>
      </c>
      <c r="AD53" s="202">
        <v>0</v>
      </c>
      <c r="AE53" s="202">
        <v>20.09</v>
      </c>
      <c r="AF53" s="202">
        <v>0</v>
      </c>
      <c r="AG53" s="202">
        <v>3.2</v>
      </c>
      <c r="AH53" s="202">
        <v>0</v>
      </c>
      <c r="AI53" s="202">
        <v>54.9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68.8</v>
      </c>
      <c r="AQ53" s="202">
        <v>22.22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79.63</v>
      </c>
      <c r="L54" s="202">
        <v>41.69</v>
      </c>
      <c r="M54" s="202">
        <v>0</v>
      </c>
      <c r="N54" s="202">
        <v>29.26</v>
      </c>
      <c r="O54" s="202">
        <v>49.13</v>
      </c>
      <c r="P54" s="202">
        <v>61.3</v>
      </c>
      <c r="Q54" s="202">
        <v>5.0599999999999996</v>
      </c>
      <c r="R54" s="202">
        <v>10.45</v>
      </c>
      <c r="S54" s="202">
        <v>0</v>
      </c>
      <c r="T54" s="202">
        <v>0</v>
      </c>
      <c r="U54" s="202">
        <v>259.10000000000002</v>
      </c>
      <c r="V54" s="202">
        <v>5.12</v>
      </c>
      <c r="W54" s="202">
        <v>11.07</v>
      </c>
      <c r="X54" s="202">
        <v>34.630000000000003</v>
      </c>
      <c r="Y54" s="202">
        <v>0</v>
      </c>
      <c r="Z54">
        <v>0</v>
      </c>
      <c r="AA54" s="202">
        <v>7.77</v>
      </c>
      <c r="AB54" s="202">
        <v>0</v>
      </c>
      <c r="AC54" s="202">
        <v>0</v>
      </c>
      <c r="AD54" s="202">
        <v>0</v>
      </c>
      <c r="AE54" s="202">
        <v>20.09</v>
      </c>
      <c r="AF54" s="202">
        <v>0</v>
      </c>
      <c r="AG54" s="202">
        <v>3.2</v>
      </c>
      <c r="AH54" s="202">
        <v>0</v>
      </c>
      <c r="AI54" s="202">
        <v>54.9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68.8</v>
      </c>
      <c r="AQ54" s="202">
        <v>22.22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79.63</v>
      </c>
      <c r="L55" s="202">
        <v>41.69</v>
      </c>
      <c r="M55" s="202">
        <v>0</v>
      </c>
      <c r="N55" s="202">
        <v>29.26</v>
      </c>
      <c r="O55" s="202">
        <v>49.13</v>
      </c>
      <c r="P55" s="202">
        <v>61.3</v>
      </c>
      <c r="Q55" s="202">
        <v>5.0599999999999996</v>
      </c>
      <c r="R55" s="202">
        <v>10.45</v>
      </c>
      <c r="S55" s="202">
        <v>0</v>
      </c>
      <c r="T55" s="202">
        <v>0</v>
      </c>
      <c r="U55" s="202">
        <v>259.10000000000002</v>
      </c>
      <c r="V55" s="202">
        <v>5.12</v>
      </c>
      <c r="W55" s="202">
        <v>11.07</v>
      </c>
      <c r="X55" s="202">
        <v>34.630000000000003</v>
      </c>
      <c r="Y55" s="202">
        <v>0</v>
      </c>
      <c r="Z55">
        <v>0</v>
      </c>
      <c r="AA55" s="202">
        <v>7.77</v>
      </c>
      <c r="AB55" s="202">
        <v>0</v>
      </c>
      <c r="AC55" s="202">
        <v>0</v>
      </c>
      <c r="AD55" s="202">
        <v>0</v>
      </c>
      <c r="AE55" s="202">
        <v>20.09</v>
      </c>
      <c r="AF55" s="202">
        <v>0</v>
      </c>
      <c r="AG55" s="202">
        <v>3.2</v>
      </c>
      <c r="AH55" s="202">
        <v>0</v>
      </c>
      <c r="AI55" s="202">
        <v>55.8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68.8</v>
      </c>
      <c r="AQ55" s="202">
        <v>22.22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79.63</v>
      </c>
      <c r="L56" s="202">
        <v>41.69</v>
      </c>
      <c r="M56" s="202">
        <v>0</v>
      </c>
      <c r="N56" s="202">
        <v>29.26</v>
      </c>
      <c r="O56" s="202">
        <v>49.13</v>
      </c>
      <c r="P56" s="202">
        <v>61.3</v>
      </c>
      <c r="Q56" s="202">
        <v>5.0599999999999996</v>
      </c>
      <c r="R56" s="202">
        <v>10.45</v>
      </c>
      <c r="S56" s="202">
        <v>0</v>
      </c>
      <c r="T56" s="202">
        <v>0</v>
      </c>
      <c r="U56" s="202">
        <v>259.10000000000002</v>
      </c>
      <c r="V56" s="202">
        <v>5.12</v>
      </c>
      <c r="W56" s="202">
        <v>11.07</v>
      </c>
      <c r="X56" s="202">
        <v>34.630000000000003</v>
      </c>
      <c r="Y56" s="202">
        <v>0</v>
      </c>
      <c r="Z56">
        <v>0</v>
      </c>
      <c r="AA56" s="202">
        <v>7.77</v>
      </c>
      <c r="AB56" s="202">
        <v>0</v>
      </c>
      <c r="AC56" s="202">
        <v>0</v>
      </c>
      <c r="AD56" s="202">
        <v>0</v>
      </c>
      <c r="AE56" s="202">
        <v>20.09</v>
      </c>
      <c r="AF56" s="202">
        <v>0</v>
      </c>
      <c r="AG56" s="202">
        <v>3.2</v>
      </c>
      <c r="AH56" s="202">
        <v>0</v>
      </c>
      <c r="AI56" s="202">
        <v>55.8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68.8</v>
      </c>
      <c r="AQ56" s="202">
        <v>22.22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79.63</v>
      </c>
      <c r="L57" s="202">
        <v>41.69</v>
      </c>
      <c r="M57" s="202">
        <v>0</v>
      </c>
      <c r="N57" s="202">
        <v>29.26</v>
      </c>
      <c r="O57" s="202">
        <v>49.13</v>
      </c>
      <c r="P57" s="202">
        <v>61.3</v>
      </c>
      <c r="Q57" s="202">
        <v>5.0599999999999996</v>
      </c>
      <c r="R57" s="202">
        <v>10.45</v>
      </c>
      <c r="S57" s="202">
        <v>0</v>
      </c>
      <c r="T57" s="202">
        <v>0</v>
      </c>
      <c r="U57" s="202">
        <v>259.10000000000002</v>
      </c>
      <c r="V57" s="202">
        <v>5.12</v>
      </c>
      <c r="W57" s="202">
        <v>11.07</v>
      </c>
      <c r="X57" s="202">
        <v>34.630000000000003</v>
      </c>
      <c r="Y57" s="202">
        <v>0</v>
      </c>
      <c r="Z57">
        <v>0</v>
      </c>
      <c r="AA57" s="202">
        <v>7.77</v>
      </c>
      <c r="AB57" s="202">
        <v>0</v>
      </c>
      <c r="AC57" s="202">
        <v>0</v>
      </c>
      <c r="AD57" s="202">
        <v>0</v>
      </c>
      <c r="AE57" s="202">
        <v>20.09</v>
      </c>
      <c r="AF57" s="202">
        <v>0</v>
      </c>
      <c r="AG57" s="202">
        <v>3.4</v>
      </c>
      <c r="AH57" s="202">
        <v>0</v>
      </c>
      <c r="AI57" s="202">
        <v>55.8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68.8</v>
      </c>
      <c r="AQ57" s="202">
        <v>22.22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79.63</v>
      </c>
      <c r="L58" s="202">
        <v>41.69</v>
      </c>
      <c r="M58" s="202">
        <v>0</v>
      </c>
      <c r="N58" s="202">
        <v>29.26</v>
      </c>
      <c r="O58" s="202">
        <v>49.13</v>
      </c>
      <c r="P58" s="202">
        <v>61.3</v>
      </c>
      <c r="Q58" s="202">
        <v>5.0599999999999996</v>
      </c>
      <c r="R58" s="202">
        <v>10.45</v>
      </c>
      <c r="S58" s="202">
        <v>0</v>
      </c>
      <c r="T58" s="202">
        <v>0</v>
      </c>
      <c r="U58" s="202">
        <v>259.10000000000002</v>
      </c>
      <c r="V58" s="202">
        <v>5.12</v>
      </c>
      <c r="W58" s="202">
        <v>11.07</v>
      </c>
      <c r="X58" s="202">
        <v>34.630000000000003</v>
      </c>
      <c r="Y58" s="202">
        <v>0</v>
      </c>
      <c r="Z58">
        <v>0</v>
      </c>
      <c r="AA58" s="202">
        <v>7.77</v>
      </c>
      <c r="AB58" s="202">
        <v>0</v>
      </c>
      <c r="AC58" s="202">
        <v>0</v>
      </c>
      <c r="AD58" s="202">
        <v>0</v>
      </c>
      <c r="AE58" s="202">
        <v>20.09</v>
      </c>
      <c r="AF58" s="202">
        <v>0</v>
      </c>
      <c r="AG58" s="202">
        <v>3.4</v>
      </c>
      <c r="AH58" s="202">
        <v>0</v>
      </c>
      <c r="AI58" s="202">
        <v>55.8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68.8</v>
      </c>
      <c r="AQ58" s="202">
        <v>22.22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79.63</v>
      </c>
      <c r="L59" s="202">
        <v>41.69</v>
      </c>
      <c r="M59" s="202">
        <v>0</v>
      </c>
      <c r="N59" s="202">
        <v>29.26</v>
      </c>
      <c r="O59" s="202">
        <v>49.13</v>
      </c>
      <c r="P59" s="202">
        <v>61.3</v>
      </c>
      <c r="Q59" s="202">
        <v>5.0599999999999996</v>
      </c>
      <c r="R59" s="202">
        <v>10.45</v>
      </c>
      <c r="S59" s="202">
        <v>0</v>
      </c>
      <c r="T59" s="202">
        <v>0</v>
      </c>
      <c r="U59" s="202">
        <v>264.36</v>
      </c>
      <c r="V59" s="202">
        <v>5.12</v>
      </c>
      <c r="W59" s="202">
        <v>11.07</v>
      </c>
      <c r="X59" s="202">
        <v>34.630000000000003</v>
      </c>
      <c r="Y59" s="202">
        <v>0</v>
      </c>
      <c r="Z59">
        <v>0</v>
      </c>
      <c r="AA59" s="202">
        <v>7.77</v>
      </c>
      <c r="AB59" s="202">
        <v>0</v>
      </c>
      <c r="AC59" s="202">
        <v>0</v>
      </c>
      <c r="AD59" s="202">
        <v>0</v>
      </c>
      <c r="AE59" s="202">
        <v>20.09</v>
      </c>
      <c r="AF59" s="202">
        <v>0</v>
      </c>
      <c r="AG59" s="202">
        <v>3.6</v>
      </c>
      <c r="AH59" s="202">
        <v>0</v>
      </c>
      <c r="AI59" s="202">
        <v>55.8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68.8</v>
      </c>
      <c r="AQ59" s="202">
        <v>22.22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79.63</v>
      </c>
      <c r="L60" s="202">
        <v>41.69</v>
      </c>
      <c r="M60" s="202">
        <v>0</v>
      </c>
      <c r="N60" s="202">
        <v>29.26</v>
      </c>
      <c r="O60" s="202">
        <v>49.13</v>
      </c>
      <c r="P60" s="202">
        <v>61.3</v>
      </c>
      <c r="Q60" s="202">
        <v>5.0599999999999996</v>
      </c>
      <c r="R60" s="202">
        <v>10.45</v>
      </c>
      <c r="S60" s="202">
        <v>0</v>
      </c>
      <c r="T60" s="202">
        <v>0</v>
      </c>
      <c r="U60" s="202">
        <v>276.22000000000003</v>
      </c>
      <c r="V60" s="202">
        <v>5.12</v>
      </c>
      <c r="W60" s="202">
        <v>11.07</v>
      </c>
      <c r="X60" s="202">
        <v>34.630000000000003</v>
      </c>
      <c r="Y60" s="202">
        <v>0</v>
      </c>
      <c r="Z60">
        <v>0</v>
      </c>
      <c r="AA60" s="202">
        <v>7.77</v>
      </c>
      <c r="AB60" s="202">
        <v>0</v>
      </c>
      <c r="AC60" s="202">
        <v>0</v>
      </c>
      <c r="AD60" s="202">
        <v>0</v>
      </c>
      <c r="AE60" s="202">
        <v>20.09</v>
      </c>
      <c r="AF60" s="202">
        <v>0</v>
      </c>
      <c r="AG60" s="202">
        <v>3.6</v>
      </c>
      <c r="AH60" s="202">
        <v>0</v>
      </c>
      <c r="AI60" s="202">
        <v>55.8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68.8</v>
      </c>
      <c r="AQ60" s="202">
        <v>22.22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79.62</v>
      </c>
      <c r="L61" s="202">
        <v>41.69</v>
      </c>
      <c r="M61" s="202">
        <v>0</v>
      </c>
      <c r="N61" s="202">
        <v>29.26</v>
      </c>
      <c r="O61" s="202">
        <v>49.13</v>
      </c>
      <c r="P61" s="202">
        <v>61.3</v>
      </c>
      <c r="Q61" s="202">
        <v>5.0599999999999996</v>
      </c>
      <c r="R61" s="202">
        <v>10.45</v>
      </c>
      <c r="S61" s="202">
        <v>0</v>
      </c>
      <c r="T61" s="202">
        <v>0</v>
      </c>
      <c r="U61" s="202">
        <v>278.20999999999998</v>
      </c>
      <c r="V61" s="202">
        <v>5.12</v>
      </c>
      <c r="W61" s="202">
        <v>11.07</v>
      </c>
      <c r="X61" s="202">
        <v>34.630000000000003</v>
      </c>
      <c r="Y61" s="202">
        <v>0</v>
      </c>
      <c r="Z61">
        <v>0</v>
      </c>
      <c r="AA61" s="202">
        <v>7.77</v>
      </c>
      <c r="AB61" s="202">
        <v>0</v>
      </c>
      <c r="AC61" s="202">
        <v>0</v>
      </c>
      <c r="AD61" s="202">
        <v>0</v>
      </c>
      <c r="AE61" s="202">
        <v>20.09</v>
      </c>
      <c r="AF61" s="202">
        <v>0</v>
      </c>
      <c r="AG61" s="202">
        <v>3.6</v>
      </c>
      <c r="AH61" s="202">
        <v>0</v>
      </c>
      <c r="AI61" s="202">
        <v>55.8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68.8</v>
      </c>
      <c r="AQ61" s="202">
        <v>22.22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79.62</v>
      </c>
      <c r="L62" s="202">
        <v>41.69</v>
      </c>
      <c r="M62" s="202">
        <v>0</v>
      </c>
      <c r="N62" s="202">
        <v>29.26</v>
      </c>
      <c r="O62" s="202">
        <v>49.13</v>
      </c>
      <c r="P62" s="202">
        <v>61.3</v>
      </c>
      <c r="Q62" s="202">
        <v>5.0599999999999996</v>
      </c>
      <c r="R62" s="202">
        <v>10.45</v>
      </c>
      <c r="S62" s="202">
        <v>0</v>
      </c>
      <c r="T62" s="202">
        <v>0</v>
      </c>
      <c r="U62" s="202">
        <v>278.20999999999998</v>
      </c>
      <c r="V62" s="202">
        <v>5.12</v>
      </c>
      <c r="W62" s="202">
        <v>11.07</v>
      </c>
      <c r="X62" s="202">
        <v>34.630000000000003</v>
      </c>
      <c r="Y62" s="202">
        <v>0</v>
      </c>
      <c r="Z62">
        <v>0</v>
      </c>
      <c r="AA62" s="202">
        <v>7.77</v>
      </c>
      <c r="AB62" s="202">
        <v>0</v>
      </c>
      <c r="AC62" s="202">
        <v>0</v>
      </c>
      <c r="AD62" s="202">
        <v>0</v>
      </c>
      <c r="AE62" s="202">
        <v>20.09</v>
      </c>
      <c r="AF62" s="202">
        <v>0</v>
      </c>
      <c r="AG62" s="202">
        <v>3.6</v>
      </c>
      <c r="AH62" s="202">
        <v>0</v>
      </c>
      <c r="AI62" s="202">
        <v>55.8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68.8</v>
      </c>
      <c r="AQ62" s="202">
        <v>22.22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79.62</v>
      </c>
      <c r="L63" s="202">
        <v>41.68</v>
      </c>
      <c r="M63" s="202">
        <v>0</v>
      </c>
      <c r="N63" s="202">
        <v>29.26</v>
      </c>
      <c r="O63" s="202">
        <v>49.13</v>
      </c>
      <c r="P63" s="202">
        <v>61.3</v>
      </c>
      <c r="Q63" s="202">
        <v>5.0599999999999996</v>
      </c>
      <c r="R63" s="202">
        <v>10.45</v>
      </c>
      <c r="S63" s="202">
        <v>0</v>
      </c>
      <c r="T63" s="202">
        <v>0</v>
      </c>
      <c r="U63" s="202">
        <v>278.20999999999998</v>
      </c>
      <c r="V63" s="202">
        <v>5.12</v>
      </c>
      <c r="W63" s="202">
        <v>11.07</v>
      </c>
      <c r="X63" s="202">
        <v>34.630000000000003</v>
      </c>
      <c r="Y63" s="202">
        <v>0</v>
      </c>
      <c r="Z63">
        <v>0</v>
      </c>
      <c r="AA63" s="202">
        <v>7.77</v>
      </c>
      <c r="AB63" s="202">
        <v>0</v>
      </c>
      <c r="AC63" s="202">
        <v>0</v>
      </c>
      <c r="AD63" s="202">
        <v>0</v>
      </c>
      <c r="AE63" s="202">
        <v>20.09</v>
      </c>
      <c r="AF63" s="202">
        <v>0</v>
      </c>
      <c r="AG63" s="202">
        <v>3.6</v>
      </c>
      <c r="AH63" s="202">
        <v>0</v>
      </c>
      <c r="AI63" s="202">
        <v>55.8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68.8</v>
      </c>
      <c r="AQ63" s="202">
        <v>22.22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79.62</v>
      </c>
      <c r="L64" s="202">
        <v>41.68</v>
      </c>
      <c r="M64" s="202">
        <v>0</v>
      </c>
      <c r="N64" s="202">
        <v>29.26</v>
      </c>
      <c r="O64" s="202">
        <v>49.13</v>
      </c>
      <c r="P64" s="202">
        <v>61.3</v>
      </c>
      <c r="Q64" s="202">
        <v>5.0599999999999996</v>
      </c>
      <c r="R64" s="202">
        <v>10.45</v>
      </c>
      <c r="S64" s="202">
        <v>0</v>
      </c>
      <c r="T64" s="202">
        <v>0</v>
      </c>
      <c r="U64" s="202">
        <v>278.20999999999998</v>
      </c>
      <c r="V64" s="202">
        <v>5.12</v>
      </c>
      <c r="W64" s="202">
        <v>11.07</v>
      </c>
      <c r="X64" s="202">
        <v>34.630000000000003</v>
      </c>
      <c r="Y64" s="202">
        <v>0</v>
      </c>
      <c r="Z64">
        <v>0</v>
      </c>
      <c r="AA64" s="202">
        <v>7.54</v>
      </c>
      <c r="AB64" s="202">
        <v>0</v>
      </c>
      <c r="AC64" s="202">
        <v>0</v>
      </c>
      <c r="AD64" s="202">
        <v>0</v>
      </c>
      <c r="AE64" s="202">
        <v>20.09</v>
      </c>
      <c r="AF64" s="202">
        <v>0</v>
      </c>
      <c r="AG64" s="202">
        <v>3.6</v>
      </c>
      <c r="AH64" s="202">
        <v>0</v>
      </c>
      <c r="AI64" s="202">
        <v>55.8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68.8</v>
      </c>
      <c r="AQ64" s="202">
        <v>22.22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79.62</v>
      </c>
      <c r="L65" s="202">
        <v>41.69</v>
      </c>
      <c r="M65" s="202">
        <v>0</v>
      </c>
      <c r="N65" s="202">
        <v>29.26</v>
      </c>
      <c r="O65" s="202">
        <v>49.13</v>
      </c>
      <c r="P65" s="202">
        <v>61.3</v>
      </c>
      <c r="Q65" s="202">
        <v>5.0599999999999996</v>
      </c>
      <c r="R65" s="202">
        <v>10.45</v>
      </c>
      <c r="S65" s="202">
        <v>0</v>
      </c>
      <c r="T65" s="202">
        <v>0</v>
      </c>
      <c r="U65" s="202">
        <v>278.20999999999998</v>
      </c>
      <c r="V65" s="202">
        <v>5.12</v>
      </c>
      <c r="W65" s="202">
        <v>11.07</v>
      </c>
      <c r="X65" s="202">
        <v>34.630000000000003</v>
      </c>
      <c r="Y65" s="202">
        <v>0</v>
      </c>
      <c r="Z65">
        <v>0</v>
      </c>
      <c r="AA65" s="202">
        <v>7.54</v>
      </c>
      <c r="AB65" s="202">
        <v>0</v>
      </c>
      <c r="AC65" s="202">
        <v>0</v>
      </c>
      <c r="AD65" s="202">
        <v>0</v>
      </c>
      <c r="AE65" s="202">
        <v>20.09</v>
      </c>
      <c r="AF65" s="202">
        <v>0</v>
      </c>
      <c r="AG65" s="202">
        <v>3.6</v>
      </c>
      <c r="AH65" s="202">
        <v>0</v>
      </c>
      <c r="AI65" s="202">
        <v>55.8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68.8</v>
      </c>
      <c r="AQ65" s="202">
        <v>22.22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79.62</v>
      </c>
      <c r="L66" s="202">
        <v>41.69</v>
      </c>
      <c r="M66" s="202">
        <v>0</v>
      </c>
      <c r="N66" s="202">
        <v>29.26</v>
      </c>
      <c r="O66" s="202">
        <v>49.13</v>
      </c>
      <c r="P66" s="202">
        <v>61.3</v>
      </c>
      <c r="Q66" s="202">
        <v>5.0599999999999996</v>
      </c>
      <c r="R66" s="202">
        <v>10.45</v>
      </c>
      <c r="S66" s="202">
        <v>0</v>
      </c>
      <c r="T66" s="202">
        <v>0</v>
      </c>
      <c r="U66" s="202">
        <v>278.20999999999998</v>
      </c>
      <c r="V66" s="202">
        <v>5.12</v>
      </c>
      <c r="W66" s="202">
        <v>11.07</v>
      </c>
      <c r="X66" s="202">
        <v>34.630000000000003</v>
      </c>
      <c r="Y66" s="202">
        <v>0</v>
      </c>
      <c r="Z66">
        <v>0</v>
      </c>
      <c r="AA66" s="202">
        <v>7.54</v>
      </c>
      <c r="AB66" s="202">
        <v>0</v>
      </c>
      <c r="AC66" s="202">
        <v>0</v>
      </c>
      <c r="AD66" s="202">
        <v>0</v>
      </c>
      <c r="AE66" s="202">
        <v>20.09</v>
      </c>
      <c r="AF66" s="202">
        <v>0</v>
      </c>
      <c r="AG66" s="202">
        <v>3.6</v>
      </c>
      <c r="AH66" s="202">
        <v>0</v>
      </c>
      <c r="AI66" s="202">
        <v>55.8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68.8</v>
      </c>
      <c r="AQ66" s="202">
        <v>22.22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79.62</v>
      </c>
      <c r="L67" s="202">
        <v>41.69</v>
      </c>
      <c r="M67" s="202">
        <v>0</v>
      </c>
      <c r="N67" s="202">
        <v>29.26</v>
      </c>
      <c r="O67" s="202">
        <v>49.13</v>
      </c>
      <c r="P67" s="202">
        <v>61.3</v>
      </c>
      <c r="Q67" s="202">
        <v>5.0599999999999996</v>
      </c>
      <c r="R67" s="202">
        <v>10.45</v>
      </c>
      <c r="S67" s="202">
        <v>0</v>
      </c>
      <c r="T67" s="202">
        <v>0</v>
      </c>
      <c r="U67" s="202">
        <v>278.20999999999998</v>
      </c>
      <c r="V67" s="202">
        <v>5.12</v>
      </c>
      <c r="W67" s="202">
        <v>11.07</v>
      </c>
      <c r="X67" s="202">
        <v>34.630000000000003</v>
      </c>
      <c r="Y67" s="202">
        <v>0</v>
      </c>
      <c r="Z67">
        <v>0</v>
      </c>
      <c r="AA67" s="202">
        <v>7.54</v>
      </c>
      <c r="AB67" s="202">
        <v>0</v>
      </c>
      <c r="AC67" s="202">
        <v>0</v>
      </c>
      <c r="AD67" s="202">
        <v>0</v>
      </c>
      <c r="AE67" s="202">
        <v>20.09</v>
      </c>
      <c r="AF67" s="202">
        <v>0</v>
      </c>
      <c r="AG67" s="202">
        <v>3.6</v>
      </c>
      <c r="AH67" s="202">
        <v>0</v>
      </c>
      <c r="AI67" s="202">
        <v>55.8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68.8</v>
      </c>
      <c r="AQ67" s="202">
        <v>19.22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79.62</v>
      </c>
      <c r="L68" s="202">
        <v>41.69</v>
      </c>
      <c r="M68" s="202">
        <v>0</v>
      </c>
      <c r="N68" s="202">
        <v>29.26</v>
      </c>
      <c r="O68" s="202">
        <v>49.13</v>
      </c>
      <c r="P68" s="202">
        <v>61.3</v>
      </c>
      <c r="Q68" s="202">
        <v>5.0599999999999996</v>
      </c>
      <c r="R68" s="202">
        <v>10.45</v>
      </c>
      <c r="S68" s="202">
        <v>0</v>
      </c>
      <c r="T68" s="202">
        <v>0</v>
      </c>
      <c r="U68" s="202">
        <v>278.20999999999998</v>
      </c>
      <c r="V68" s="202">
        <v>5.12</v>
      </c>
      <c r="W68" s="202">
        <v>11.07</v>
      </c>
      <c r="X68" s="202">
        <v>34.630000000000003</v>
      </c>
      <c r="Y68" s="202">
        <v>0</v>
      </c>
      <c r="Z68">
        <v>0</v>
      </c>
      <c r="AA68" s="202">
        <v>7.54</v>
      </c>
      <c r="AB68" s="202">
        <v>0</v>
      </c>
      <c r="AC68" s="202">
        <v>0</v>
      </c>
      <c r="AD68" s="202">
        <v>0</v>
      </c>
      <c r="AE68" s="202">
        <v>20.09</v>
      </c>
      <c r="AF68" s="202">
        <v>0</v>
      </c>
      <c r="AG68" s="202">
        <v>3.6</v>
      </c>
      <c r="AH68" s="202">
        <v>0</v>
      </c>
      <c r="AI68" s="202">
        <v>55.8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68.8</v>
      </c>
      <c r="AQ68" s="202">
        <v>19.22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79.62</v>
      </c>
      <c r="L69" s="202">
        <v>41.69</v>
      </c>
      <c r="M69" s="202">
        <v>0</v>
      </c>
      <c r="N69" s="202">
        <v>29.26</v>
      </c>
      <c r="O69" s="202">
        <v>49.13</v>
      </c>
      <c r="P69" s="202">
        <v>61.3</v>
      </c>
      <c r="Q69" s="202">
        <v>5.0599999999999996</v>
      </c>
      <c r="R69" s="202">
        <v>10.45</v>
      </c>
      <c r="S69" s="202">
        <v>0</v>
      </c>
      <c r="T69" s="202">
        <v>0</v>
      </c>
      <c r="U69" s="202">
        <v>278.20999999999998</v>
      </c>
      <c r="V69" s="202">
        <v>5.12</v>
      </c>
      <c r="W69" s="202">
        <v>11.07</v>
      </c>
      <c r="X69" s="202">
        <v>34.630000000000003</v>
      </c>
      <c r="Y69" s="202">
        <v>0</v>
      </c>
      <c r="Z69">
        <v>0</v>
      </c>
      <c r="AA69" s="202">
        <v>7.54</v>
      </c>
      <c r="AB69" s="202">
        <v>0</v>
      </c>
      <c r="AC69" s="202">
        <v>0</v>
      </c>
      <c r="AD69" s="202">
        <v>0</v>
      </c>
      <c r="AE69" s="202">
        <v>20.09</v>
      </c>
      <c r="AF69" s="202">
        <v>0</v>
      </c>
      <c r="AG69" s="202">
        <v>3.6</v>
      </c>
      <c r="AH69" s="202">
        <v>0</v>
      </c>
      <c r="AI69" s="202">
        <v>55.8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68.8</v>
      </c>
      <c r="AQ69" s="202">
        <v>19.22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79.62</v>
      </c>
      <c r="L70" s="202">
        <v>41.69</v>
      </c>
      <c r="M70" s="202">
        <v>0</v>
      </c>
      <c r="N70" s="202">
        <v>29.26</v>
      </c>
      <c r="O70" s="202">
        <v>49.13</v>
      </c>
      <c r="P70" s="202">
        <v>61.3</v>
      </c>
      <c r="Q70" s="202">
        <v>5.0599999999999996</v>
      </c>
      <c r="R70" s="202">
        <v>10.45</v>
      </c>
      <c r="S70" s="202">
        <v>0</v>
      </c>
      <c r="T70" s="202">
        <v>0</v>
      </c>
      <c r="U70" s="202">
        <v>278.20999999999998</v>
      </c>
      <c r="V70" s="202">
        <v>5.12</v>
      </c>
      <c r="W70" s="202">
        <v>11.07</v>
      </c>
      <c r="X70" s="202">
        <v>34.630000000000003</v>
      </c>
      <c r="Y70" s="202">
        <v>0</v>
      </c>
      <c r="Z70">
        <v>0</v>
      </c>
      <c r="AA70" s="202">
        <v>7.54</v>
      </c>
      <c r="AB70" s="202">
        <v>0</v>
      </c>
      <c r="AC70" s="202">
        <v>0</v>
      </c>
      <c r="AD70" s="202">
        <v>0</v>
      </c>
      <c r="AE70" s="202">
        <v>20.09</v>
      </c>
      <c r="AF70" s="202">
        <v>0</v>
      </c>
      <c r="AG70" s="202">
        <v>3.6</v>
      </c>
      <c r="AH70" s="202">
        <v>0</v>
      </c>
      <c r="AI70" s="202">
        <v>55.8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68.8</v>
      </c>
      <c r="AQ70" s="202">
        <v>19.22</v>
      </c>
      <c r="AR70" s="202">
        <v>24.1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79.62</v>
      </c>
      <c r="L71" s="202">
        <v>41.69</v>
      </c>
      <c r="M71" s="202">
        <v>0</v>
      </c>
      <c r="N71" s="202">
        <v>29.26</v>
      </c>
      <c r="O71" s="202">
        <v>49.13</v>
      </c>
      <c r="P71" s="202">
        <v>61.3</v>
      </c>
      <c r="Q71" s="202">
        <v>5.07</v>
      </c>
      <c r="R71" s="202">
        <v>10.45</v>
      </c>
      <c r="S71" s="202">
        <v>0</v>
      </c>
      <c r="T71" s="202">
        <v>0</v>
      </c>
      <c r="U71" s="202">
        <v>278.20999999999998</v>
      </c>
      <c r="V71" s="202">
        <v>5.12</v>
      </c>
      <c r="W71" s="202">
        <v>11.07</v>
      </c>
      <c r="X71" s="202">
        <v>34.630000000000003</v>
      </c>
      <c r="Y71" s="202">
        <v>0</v>
      </c>
      <c r="Z71">
        <v>0</v>
      </c>
      <c r="AA71" s="202">
        <v>7.54</v>
      </c>
      <c r="AB71" s="202">
        <v>0</v>
      </c>
      <c r="AC71" s="202">
        <v>0</v>
      </c>
      <c r="AD71" s="202">
        <v>0</v>
      </c>
      <c r="AE71" s="202">
        <v>20.09</v>
      </c>
      <c r="AF71" s="202">
        <v>0</v>
      </c>
      <c r="AG71" s="202">
        <v>3.6</v>
      </c>
      <c r="AH71" s="202">
        <v>0</v>
      </c>
      <c r="AI71" s="202">
        <v>55.8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64.62</v>
      </c>
      <c r="AQ71" s="202">
        <v>19.22</v>
      </c>
      <c r="AR71" s="202">
        <v>21.65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73.16</v>
      </c>
      <c r="L72" s="202">
        <v>41.69</v>
      </c>
      <c r="M72" s="202">
        <v>0</v>
      </c>
      <c r="N72" s="202">
        <v>29.26</v>
      </c>
      <c r="O72" s="202">
        <v>49.13</v>
      </c>
      <c r="P72" s="202">
        <v>61.3</v>
      </c>
      <c r="Q72" s="202">
        <v>5.07</v>
      </c>
      <c r="R72" s="202">
        <v>10.45</v>
      </c>
      <c r="S72" s="202">
        <v>0</v>
      </c>
      <c r="T72" s="202">
        <v>0</v>
      </c>
      <c r="U72" s="202">
        <v>278.20999999999998</v>
      </c>
      <c r="V72" s="202">
        <v>5.12</v>
      </c>
      <c r="W72" s="202">
        <v>11.07</v>
      </c>
      <c r="X72" s="202">
        <v>34.630000000000003</v>
      </c>
      <c r="Y72" s="202">
        <v>0</v>
      </c>
      <c r="Z72">
        <v>0</v>
      </c>
      <c r="AA72" s="202">
        <v>7.54</v>
      </c>
      <c r="AB72" s="202">
        <v>0</v>
      </c>
      <c r="AC72" s="202">
        <v>0</v>
      </c>
      <c r="AD72" s="202">
        <v>0</v>
      </c>
      <c r="AE72" s="202">
        <v>20.09</v>
      </c>
      <c r="AF72" s="202">
        <v>0</v>
      </c>
      <c r="AG72" s="202">
        <v>3.6</v>
      </c>
      <c r="AH72" s="202">
        <v>0</v>
      </c>
      <c r="AI72" s="202">
        <v>55.8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64.62</v>
      </c>
      <c r="AQ72" s="202">
        <v>19.22</v>
      </c>
      <c r="AR72" s="202">
        <v>14.61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78.430000000000007</v>
      </c>
      <c r="L73" s="202">
        <v>41.69</v>
      </c>
      <c r="M73" s="202">
        <v>0</v>
      </c>
      <c r="N73" s="202">
        <v>29.26</v>
      </c>
      <c r="O73" s="202">
        <v>49.13</v>
      </c>
      <c r="P73" s="202">
        <v>61.3</v>
      </c>
      <c r="Q73" s="202">
        <v>5.07</v>
      </c>
      <c r="R73" s="202">
        <v>10.45</v>
      </c>
      <c r="S73" s="202">
        <v>0</v>
      </c>
      <c r="T73" s="202">
        <v>0</v>
      </c>
      <c r="U73" s="202">
        <v>278.20999999999998</v>
      </c>
      <c r="V73" s="202">
        <v>5.12</v>
      </c>
      <c r="W73" s="202">
        <v>11.07</v>
      </c>
      <c r="X73" s="202">
        <v>34.78</v>
      </c>
      <c r="Y73" s="202">
        <v>0</v>
      </c>
      <c r="Z73">
        <v>0</v>
      </c>
      <c r="AA73" s="202">
        <v>7.54</v>
      </c>
      <c r="AB73" s="202">
        <v>0</v>
      </c>
      <c r="AC73" s="202">
        <v>0</v>
      </c>
      <c r="AD73" s="202">
        <v>0</v>
      </c>
      <c r="AE73" s="202">
        <v>20.09</v>
      </c>
      <c r="AF73" s="202">
        <v>0</v>
      </c>
      <c r="AG73" s="202">
        <v>3.6</v>
      </c>
      <c r="AH73" s="202">
        <v>0</v>
      </c>
      <c r="AI73" s="202">
        <v>55.8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64.62</v>
      </c>
      <c r="AQ73" s="202">
        <v>19.22</v>
      </c>
      <c r="AR73" s="202">
        <v>9.75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79.63</v>
      </c>
      <c r="L74" s="202">
        <v>41.69</v>
      </c>
      <c r="M74" s="202">
        <v>0</v>
      </c>
      <c r="N74" s="202">
        <v>29.26</v>
      </c>
      <c r="O74" s="202">
        <v>49.13</v>
      </c>
      <c r="P74" s="202">
        <v>61.3</v>
      </c>
      <c r="Q74" s="202">
        <v>5.07</v>
      </c>
      <c r="R74" s="202">
        <v>10.45</v>
      </c>
      <c r="S74" s="202">
        <v>0</v>
      </c>
      <c r="T74" s="202">
        <v>0</v>
      </c>
      <c r="U74" s="202">
        <v>278.20999999999998</v>
      </c>
      <c r="V74" s="202">
        <v>5.12</v>
      </c>
      <c r="W74" s="202">
        <v>11.07</v>
      </c>
      <c r="X74" s="202">
        <v>35.1</v>
      </c>
      <c r="Y74" s="202">
        <v>0</v>
      </c>
      <c r="Z74">
        <v>0</v>
      </c>
      <c r="AA74" s="202">
        <v>7.54</v>
      </c>
      <c r="AB74" s="202">
        <v>0</v>
      </c>
      <c r="AC74" s="202">
        <v>0</v>
      </c>
      <c r="AD74" s="202">
        <v>0</v>
      </c>
      <c r="AE74" s="202">
        <v>20.09</v>
      </c>
      <c r="AF74" s="202">
        <v>0</v>
      </c>
      <c r="AG74" s="202">
        <v>3.6</v>
      </c>
      <c r="AH74" s="202">
        <v>0</v>
      </c>
      <c r="AI74" s="202">
        <v>55.8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64.62</v>
      </c>
      <c r="AQ74" s="202">
        <v>19.22</v>
      </c>
      <c r="AR74" s="202">
        <v>6.78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79.63</v>
      </c>
      <c r="L75" s="202">
        <v>41.69</v>
      </c>
      <c r="M75" s="202">
        <v>0</v>
      </c>
      <c r="N75" s="202">
        <v>29.26</v>
      </c>
      <c r="O75" s="202">
        <v>49.13</v>
      </c>
      <c r="P75" s="202">
        <v>61.3</v>
      </c>
      <c r="Q75" s="202">
        <v>5.07</v>
      </c>
      <c r="R75" s="202">
        <v>10.45</v>
      </c>
      <c r="S75" s="202">
        <v>0</v>
      </c>
      <c r="T75" s="202">
        <v>0</v>
      </c>
      <c r="U75" s="202">
        <v>278.20999999999998</v>
      </c>
      <c r="V75" s="202">
        <v>5.12</v>
      </c>
      <c r="W75" s="202">
        <v>11.07</v>
      </c>
      <c r="X75" s="202">
        <v>35.1</v>
      </c>
      <c r="Y75" s="202">
        <v>0</v>
      </c>
      <c r="Z75">
        <v>0</v>
      </c>
      <c r="AA75" s="202">
        <v>7.77</v>
      </c>
      <c r="AB75" s="202">
        <v>0</v>
      </c>
      <c r="AC75" s="202">
        <v>0</v>
      </c>
      <c r="AD75" s="202">
        <v>0</v>
      </c>
      <c r="AE75" s="202">
        <v>20.09</v>
      </c>
      <c r="AF75" s="202">
        <v>0</v>
      </c>
      <c r="AG75" s="202">
        <v>3.6</v>
      </c>
      <c r="AH75" s="202">
        <v>0</v>
      </c>
      <c r="AI75" s="202">
        <v>55.8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64.62</v>
      </c>
      <c r="AQ75" s="202">
        <v>19.22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79.63</v>
      </c>
      <c r="L76" s="202">
        <v>41.69</v>
      </c>
      <c r="M76" s="202">
        <v>0</v>
      </c>
      <c r="N76" s="202">
        <v>29.26</v>
      </c>
      <c r="O76" s="202">
        <v>49.13</v>
      </c>
      <c r="P76" s="202">
        <v>61.3</v>
      </c>
      <c r="Q76" s="202">
        <v>5.07</v>
      </c>
      <c r="R76" s="202">
        <v>10.45</v>
      </c>
      <c r="S76" s="202">
        <v>0</v>
      </c>
      <c r="T76" s="202">
        <v>0</v>
      </c>
      <c r="U76" s="202">
        <v>278.20999999999998</v>
      </c>
      <c r="V76" s="202">
        <v>5.12</v>
      </c>
      <c r="W76" s="202">
        <v>11.07</v>
      </c>
      <c r="X76" s="202">
        <v>35.1</v>
      </c>
      <c r="Y76" s="202">
        <v>0</v>
      </c>
      <c r="Z76">
        <v>0</v>
      </c>
      <c r="AA76" s="202">
        <v>7.77</v>
      </c>
      <c r="AB76" s="202">
        <v>0</v>
      </c>
      <c r="AC76" s="202">
        <v>0</v>
      </c>
      <c r="AD76" s="202">
        <v>0</v>
      </c>
      <c r="AE76" s="202">
        <v>20.09</v>
      </c>
      <c r="AF76" s="202">
        <v>0</v>
      </c>
      <c r="AG76" s="202">
        <v>3.6</v>
      </c>
      <c r="AH76" s="202">
        <v>0</v>
      </c>
      <c r="AI76" s="202">
        <v>55.8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64.62</v>
      </c>
      <c r="AQ76" s="202">
        <v>19.22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79.63</v>
      </c>
      <c r="L77" s="202">
        <v>41.69</v>
      </c>
      <c r="M77" s="202">
        <v>0</v>
      </c>
      <c r="N77" s="202">
        <v>29.26</v>
      </c>
      <c r="O77" s="202">
        <v>49.13</v>
      </c>
      <c r="P77" s="202">
        <v>61.3</v>
      </c>
      <c r="Q77" s="202">
        <v>5.07</v>
      </c>
      <c r="R77" s="202">
        <v>10.45</v>
      </c>
      <c r="S77" s="202">
        <v>0</v>
      </c>
      <c r="T77" s="202">
        <v>0</v>
      </c>
      <c r="U77" s="202">
        <v>278.20999999999998</v>
      </c>
      <c r="V77" s="202">
        <v>5.12</v>
      </c>
      <c r="W77" s="202">
        <v>11.07</v>
      </c>
      <c r="X77" s="202">
        <v>35.1</v>
      </c>
      <c r="Y77" s="202">
        <v>0</v>
      </c>
      <c r="Z77">
        <v>0</v>
      </c>
      <c r="AA77" s="202">
        <v>7.77</v>
      </c>
      <c r="AB77" s="202">
        <v>0</v>
      </c>
      <c r="AC77" s="202">
        <v>0</v>
      </c>
      <c r="AD77" s="202">
        <v>0</v>
      </c>
      <c r="AE77" s="202">
        <v>20.09</v>
      </c>
      <c r="AF77" s="202">
        <v>0</v>
      </c>
      <c r="AG77" s="202">
        <v>3.6</v>
      </c>
      <c r="AH77" s="202">
        <v>0</v>
      </c>
      <c r="AI77" s="202">
        <v>55.8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64.62</v>
      </c>
      <c r="AQ77" s="202">
        <v>19.22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79.63</v>
      </c>
      <c r="L78" s="202">
        <v>41.69</v>
      </c>
      <c r="M78" s="202">
        <v>0</v>
      </c>
      <c r="N78" s="202">
        <v>29.26</v>
      </c>
      <c r="O78" s="202">
        <v>49.13</v>
      </c>
      <c r="P78" s="202">
        <v>61.3</v>
      </c>
      <c r="Q78" s="202">
        <v>5.07</v>
      </c>
      <c r="R78" s="202">
        <v>10.45</v>
      </c>
      <c r="S78" s="202">
        <v>0</v>
      </c>
      <c r="T78" s="202">
        <v>0</v>
      </c>
      <c r="U78" s="202">
        <v>278.20999999999998</v>
      </c>
      <c r="V78" s="202">
        <v>5.12</v>
      </c>
      <c r="W78" s="202">
        <v>11.07</v>
      </c>
      <c r="X78" s="202">
        <v>35.1</v>
      </c>
      <c r="Y78" s="202">
        <v>0</v>
      </c>
      <c r="Z78">
        <v>0</v>
      </c>
      <c r="AA78" s="202">
        <v>7.77</v>
      </c>
      <c r="AB78" s="202">
        <v>0</v>
      </c>
      <c r="AC78" s="202">
        <v>0</v>
      </c>
      <c r="AD78" s="202">
        <v>0</v>
      </c>
      <c r="AE78" s="202">
        <v>20.09</v>
      </c>
      <c r="AF78" s="202">
        <v>0</v>
      </c>
      <c r="AG78" s="202">
        <v>3.6</v>
      </c>
      <c r="AH78" s="202">
        <v>0</v>
      </c>
      <c r="AI78" s="202">
        <v>55.8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64.62</v>
      </c>
      <c r="AQ78" s="202">
        <v>19.22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79.63</v>
      </c>
      <c r="L79" s="202">
        <v>41.69</v>
      </c>
      <c r="M79" s="202">
        <v>0</v>
      </c>
      <c r="N79" s="202">
        <v>29.26</v>
      </c>
      <c r="O79" s="202">
        <v>49.13</v>
      </c>
      <c r="P79" s="202">
        <v>61.3</v>
      </c>
      <c r="Q79" s="202">
        <v>5.07</v>
      </c>
      <c r="R79" s="202">
        <v>10.45</v>
      </c>
      <c r="S79" s="202">
        <v>0</v>
      </c>
      <c r="T79" s="202">
        <v>0</v>
      </c>
      <c r="U79" s="202">
        <v>281.97000000000003</v>
      </c>
      <c r="V79" s="202">
        <v>5.12</v>
      </c>
      <c r="W79" s="202">
        <v>11.07</v>
      </c>
      <c r="X79" s="202">
        <v>36.54</v>
      </c>
      <c r="Y79" s="202">
        <v>0</v>
      </c>
      <c r="Z79">
        <v>0</v>
      </c>
      <c r="AA79" s="202">
        <v>7.77</v>
      </c>
      <c r="AB79" s="202">
        <v>0</v>
      </c>
      <c r="AC79" s="202">
        <v>0</v>
      </c>
      <c r="AD79" s="202">
        <v>0</v>
      </c>
      <c r="AE79" s="202">
        <v>20.09</v>
      </c>
      <c r="AF79" s="202">
        <v>0</v>
      </c>
      <c r="AG79" s="202">
        <v>3.6</v>
      </c>
      <c r="AH79" s="202">
        <v>0</v>
      </c>
      <c r="AI79" s="202">
        <v>55.8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64.62</v>
      </c>
      <c r="AQ79" s="202">
        <v>19.22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79.63</v>
      </c>
      <c r="L80" s="202">
        <v>41.69</v>
      </c>
      <c r="M80" s="202">
        <v>0</v>
      </c>
      <c r="N80" s="202">
        <v>29.26</v>
      </c>
      <c r="O80" s="202">
        <v>49.13</v>
      </c>
      <c r="P80" s="202">
        <v>61.3</v>
      </c>
      <c r="Q80" s="202">
        <v>5.07</v>
      </c>
      <c r="R80" s="202">
        <v>10.45</v>
      </c>
      <c r="S80" s="202">
        <v>0</v>
      </c>
      <c r="T80" s="202">
        <v>0</v>
      </c>
      <c r="U80" s="202">
        <v>281.97000000000003</v>
      </c>
      <c r="V80" s="202">
        <v>5.12</v>
      </c>
      <c r="W80" s="202">
        <v>11.07</v>
      </c>
      <c r="X80" s="202">
        <v>36.54</v>
      </c>
      <c r="Y80" s="202">
        <v>0</v>
      </c>
      <c r="Z80">
        <v>0</v>
      </c>
      <c r="AA80" s="202">
        <v>7.77</v>
      </c>
      <c r="AB80" s="202">
        <v>0</v>
      </c>
      <c r="AC80" s="202">
        <v>0</v>
      </c>
      <c r="AD80" s="202">
        <v>0</v>
      </c>
      <c r="AE80" s="202">
        <v>20.09</v>
      </c>
      <c r="AF80" s="202">
        <v>0</v>
      </c>
      <c r="AG80" s="202">
        <v>3.6</v>
      </c>
      <c r="AH80" s="202">
        <v>0</v>
      </c>
      <c r="AI80" s="202">
        <v>55.8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64.62</v>
      </c>
      <c r="AQ80" s="202">
        <v>19.22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4.37</v>
      </c>
      <c r="E81" s="202">
        <v>0</v>
      </c>
      <c r="F81" s="202">
        <v>0</v>
      </c>
      <c r="G81" s="202">
        <v>17.38</v>
      </c>
      <c r="H81" s="202">
        <v>0</v>
      </c>
      <c r="I81" s="202">
        <v>0</v>
      </c>
      <c r="J81" s="202">
        <v>10.02</v>
      </c>
      <c r="K81" s="202">
        <v>79.63</v>
      </c>
      <c r="L81" s="202">
        <v>41.69</v>
      </c>
      <c r="M81" s="202">
        <v>0</v>
      </c>
      <c r="N81" s="202">
        <v>29.26</v>
      </c>
      <c r="O81" s="202">
        <v>49.13</v>
      </c>
      <c r="P81" s="202">
        <v>61.3</v>
      </c>
      <c r="Q81" s="202">
        <v>5.07</v>
      </c>
      <c r="R81" s="202">
        <v>10.45</v>
      </c>
      <c r="S81" s="202">
        <v>0</v>
      </c>
      <c r="T81" s="202">
        <v>0</v>
      </c>
      <c r="U81" s="202">
        <v>281.97000000000003</v>
      </c>
      <c r="V81" s="202">
        <v>5.12</v>
      </c>
      <c r="W81" s="202">
        <v>11.07</v>
      </c>
      <c r="X81" s="202">
        <v>36.54</v>
      </c>
      <c r="Y81" s="202">
        <v>0</v>
      </c>
      <c r="Z81">
        <v>0</v>
      </c>
      <c r="AA81" s="202">
        <v>7.77</v>
      </c>
      <c r="AB81" s="202">
        <v>0</v>
      </c>
      <c r="AC81" s="202">
        <v>0</v>
      </c>
      <c r="AD81" s="202">
        <v>0</v>
      </c>
      <c r="AE81" s="202">
        <v>20.09</v>
      </c>
      <c r="AF81" s="202">
        <v>0</v>
      </c>
      <c r="AG81" s="202">
        <v>3.6</v>
      </c>
      <c r="AH81" s="202">
        <v>0</v>
      </c>
      <c r="AI81" s="202">
        <v>55.8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64.62</v>
      </c>
      <c r="AQ81" s="202">
        <v>19.22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4.37</v>
      </c>
      <c r="E82" s="202">
        <v>0</v>
      </c>
      <c r="F82" s="202">
        <v>0</v>
      </c>
      <c r="G82" s="202">
        <v>17.38</v>
      </c>
      <c r="H82" s="202">
        <v>0</v>
      </c>
      <c r="I82" s="202">
        <v>0</v>
      </c>
      <c r="J82" s="202">
        <v>10.02</v>
      </c>
      <c r="K82" s="202">
        <v>79.63</v>
      </c>
      <c r="L82" s="202">
        <v>41.69</v>
      </c>
      <c r="M82" s="202">
        <v>0</v>
      </c>
      <c r="N82" s="202">
        <v>29.26</v>
      </c>
      <c r="O82" s="202">
        <v>49.13</v>
      </c>
      <c r="P82" s="202">
        <v>61.3</v>
      </c>
      <c r="Q82" s="202">
        <v>5.07</v>
      </c>
      <c r="R82" s="202">
        <v>10.45</v>
      </c>
      <c r="S82" s="202">
        <v>0</v>
      </c>
      <c r="T82" s="202">
        <v>0</v>
      </c>
      <c r="U82" s="202">
        <v>281.97000000000003</v>
      </c>
      <c r="V82" s="202">
        <v>5.12</v>
      </c>
      <c r="W82" s="202">
        <v>11.07</v>
      </c>
      <c r="X82" s="202">
        <v>36.54</v>
      </c>
      <c r="Y82" s="202">
        <v>0</v>
      </c>
      <c r="Z82">
        <v>0</v>
      </c>
      <c r="AA82" s="202">
        <v>7.77</v>
      </c>
      <c r="AB82" s="202">
        <v>0</v>
      </c>
      <c r="AC82" s="202">
        <v>0</v>
      </c>
      <c r="AD82" s="202">
        <v>0</v>
      </c>
      <c r="AE82" s="202">
        <v>20.09</v>
      </c>
      <c r="AF82" s="202">
        <v>0</v>
      </c>
      <c r="AG82" s="202">
        <v>3.6</v>
      </c>
      <c r="AH82" s="202">
        <v>0</v>
      </c>
      <c r="AI82" s="202">
        <v>55.8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64.62</v>
      </c>
      <c r="AQ82" s="202">
        <v>19.22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79.63</v>
      </c>
      <c r="L83" s="202">
        <v>41.69</v>
      </c>
      <c r="M83" s="202">
        <v>0</v>
      </c>
      <c r="N83" s="202">
        <v>29.26</v>
      </c>
      <c r="O83" s="202">
        <v>49.13</v>
      </c>
      <c r="P83" s="202">
        <v>61.3</v>
      </c>
      <c r="Q83" s="202">
        <v>5.07</v>
      </c>
      <c r="R83" s="202">
        <v>10.45</v>
      </c>
      <c r="S83" s="202">
        <v>0</v>
      </c>
      <c r="T83" s="202">
        <v>0</v>
      </c>
      <c r="U83" s="202">
        <v>281.97000000000003</v>
      </c>
      <c r="V83" s="202">
        <v>5.12</v>
      </c>
      <c r="W83" s="202">
        <v>11.07</v>
      </c>
      <c r="X83" s="202">
        <v>36.54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20.09</v>
      </c>
      <c r="AF83" s="202">
        <v>0</v>
      </c>
      <c r="AG83" s="202">
        <v>3.6</v>
      </c>
      <c r="AH83" s="202">
        <v>0</v>
      </c>
      <c r="AI83" s="202">
        <v>55.8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64.62</v>
      </c>
      <c r="AQ83" s="202">
        <v>19.22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79.63</v>
      </c>
      <c r="L84" s="202">
        <v>41.69</v>
      </c>
      <c r="M84" s="202">
        <v>0</v>
      </c>
      <c r="N84" s="202">
        <v>29.26</v>
      </c>
      <c r="O84" s="202">
        <v>49.13</v>
      </c>
      <c r="P84" s="202">
        <v>61.3</v>
      </c>
      <c r="Q84" s="202">
        <v>5.07</v>
      </c>
      <c r="R84" s="202">
        <v>10.45</v>
      </c>
      <c r="S84" s="202">
        <v>0</v>
      </c>
      <c r="T84" s="202">
        <v>0</v>
      </c>
      <c r="U84" s="202">
        <v>281.97000000000003</v>
      </c>
      <c r="V84" s="202">
        <v>5.12</v>
      </c>
      <c r="W84" s="202">
        <v>11.07</v>
      </c>
      <c r="X84" s="202">
        <v>36.54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20.09</v>
      </c>
      <c r="AF84" s="202">
        <v>0</v>
      </c>
      <c r="AG84" s="202">
        <v>3.6</v>
      </c>
      <c r="AH84" s="202">
        <v>0</v>
      </c>
      <c r="AI84" s="202">
        <v>55.8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64.62</v>
      </c>
      <c r="AQ84" s="202">
        <v>19.22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79.63</v>
      </c>
      <c r="L85" s="202">
        <v>41.69</v>
      </c>
      <c r="M85" s="202">
        <v>0</v>
      </c>
      <c r="N85" s="202">
        <v>29.26</v>
      </c>
      <c r="O85" s="202">
        <v>49.13</v>
      </c>
      <c r="P85" s="202">
        <v>61.3</v>
      </c>
      <c r="Q85" s="202">
        <v>5.07</v>
      </c>
      <c r="R85" s="202">
        <v>8.9600000000000009</v>
      </c>
      <c r="S85" s="202">
        <v>0</v>
      </c>
      <c r="T85" s="202">
        <v>0</v>
      </c>
      <c r="U85" s="202">
        <v>281.97000000000003</v>
      </c>
      <c r="V85" s="202">
        <v>5.12</v>
      </c>
      <c r="W85" s="202">
        <v>11.07</v>
      </c>
      <c r="X85" s="202">
        <v>36.54</v>
      </c>
      <c r="Y85" s="202">
        <v>0</v>
      </c>
      <c r="Z85">
        <v>0</v>
      </c>
      <c r="AA85" s="202">
        <v>8</v>
      </c>
      <c r="AB85" s="202">
        <v>0</v>
      </c>
      <c r="AC85" s="202">
        <v>0</v>
      </c>
      <c r="AD85" s="202">
        <v>0</v>
      </c>
      <c r="AE85" s="202">
        <v>20.09</v>
      </c>
      <c r="AF85" s="202">
        <v>0</v>
      </c>
      <c r="AG85" s="202">
        <v>3.6</v>
      </c>
      <c r="AH85" s="202">
        <v>0</v>
      </c>
      <c r="AI85" s="202">
        <v>55.8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64.62</v>
      </c>
      <c r="AQ85" s="202">
        <v>19.22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79.63</v>
      </c>
      <c r="L86" s="202">
        <v>41.69</v>
      </c>
      <c r="M86" s="202">
        <v>0</v>
      </c>
      <c r="N86" s="202">
        <v>29.26</v>
      </c>
      <c r="O86" s="202">
        <v>49.13</v>
      </c>
      <c r="P86" s="202">
        <v>61.3</v>
      </c>
      <c r="Q86" s="202">
        <v>5.07</v>
      </c>
      <c r="R86" s="202">
        <v>8.2799999999999994</v>
      </c>
      <c r="S86" s="202">
        <v>0</v>
      </c>
      <c r="T86" s="202">
        <v>0</v>
      </c>
      <c r="U86" s="202">
        <v>281.97000000000003</v>
      </c>
      <c r="V86" s="202">
        <v>5.12</v>
      </c>
      <c r="W86" s="202">
        <v>11.07</v>
      </c>
      <c r="X86" s="202">
        <v>36.54</v>
      </c>
      <c r="Y86" s="202">
        <v>0</v>
      </c>
      <c r="Z86">
        <v>0</v>
      </c>
      <c r="AA86" s="202">
        <v>8</v>
      </c>
      <c r="AB86" s="202">
        <v>0</v>
      </c>
      <c r="AC86" s="202">
        <v>0</v>
      </c>
      <c r="AD86" s="202">
        <v>0</v>
      </c>
      <c r="AE86" s="202">
        <v>20.09</v>
      </c>
      <c r="AF86" s="202">
        <v>0</v>
      </c>
      <c r="AG86" s="202">
        <v>3.6</v>
      </c>
      <c r="AH86" s="202">
        <v>0</v>
      </c>
      <c r="AI86" s="202">
        <v>55.8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64.62</v>
      </c>
      <c r="AQ86" s="202">
        <v>19.22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79.63</v>
      </c>
      <c r="L87" s="202">
        <v>41.69</v>
      </c>
      <c r="M87" s="202">
        <v>0</v>
      </c>
      <c r="N87" s="202">
        <v>29.26</v>
      </c>
      <c r="O87" s="202">
        <v>49.13</v>
      </c>
      <c r="P87" s="202">
        <v>61.3</v>
      </c>
      <c r="Q87" s="202">
        <v>5.07</v>
      </c>
      <c r="R87" s="202">
        <v>8.2799999999999994</v>
      </c>
      <c r="S87" s="202">
        <v>0</v>
      </c>
      <c r="T87" s="202">
        <v>0</v>
      </c>
      <c r="U87" s="202">
        <v>281.97000000000003</v>
      </c>
      <c r="V87" s="202">
        <v>5.12</v>
      </c>
      <c r="W87" s="202">
        <v>11.07</v>
      </c>
      <c r="X87" s="202">
        <v>36.54</v>
      </c>
      <c r="Y87" s="202">
        <v>0</v>
      </c>
      <c r="Z87">
        <v>0</v>
      </c>
      <c r="AA87" s="202">
        <v>8</v>
      </c>
      <c r="AB87" s="202">
        <v>0</v>
      </c>
      <c r="AC87" s="202">
        <v>0</v>
      </c>
      <c r="AD87" s="202">
        <v>0</v>
      </c>
      <c r="AE87" s="202">
        <v>20.09</v>
      </c>
      <c r="AF87" s="202">
        <v>0</v>
      </c>
      <c r="AG87" s="202">
        <v>4</v>
      </c>
      <c r="AH87" s="202">
        <v>0</v>
      </c>
      <c r="AI87" s="202">
        <v>55.8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64.62</v>
      </c>
      <c r="AQ87" s="202">
        <v>19.22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79.63</v>
      </c>
      <c r="L88" s="202">
        <v>41.69</v>
      </c>
      <c r="M88" s="202">
        <v>0</v>
      </c>
      <c r="N88" s="202">
        <v>29.26</v>
      </c>
      <c r="O88" s="202">
        <v>49.13</v>
      </c>
      <c r="P88" s="202">
        <v>61.3</v>
      </c>
      <c r="Q88" s="202">
        <v>5.07</v>
      </c>
      <c r="R88" s="202">
        <v>8.2799999999999994</v>
      </c>
      <c r="S88" s="202">
        <v>0</v>
      </c>
      <c r="T88" s="202">
        <v>0</v>
      </c>
      <c r="U88" s="202">
        <v>281.97000000000003</v>
      </c>
      <c r="V88" s="202">
        <v>5.12</v>
      </c>
      <c r="W88" s="202">
        <v>11.07</v>
      </c>
      <c r="X88" s="202">
        <v>36.54</v>
      </c>
      <c r="Y88" s="202">
        <v>0</v>
      </c>
      <c r="Z88">
        <v>0</v>
      </c>
      <c r="AA88" s="202">
        <v>8</v>
      </c>
      <c r="AB88" s="202">
        <v>0</v>
      </c>
      <c r="AC88" s="202">
        <v>0</v>
      </c>
      <c r="AD88" s="202">
        <v>0</v>
      </c>
      <c r="AE88" s="202">
        <v>20.09</v>
      </c>
      <c r="AF88" s="202">
        <v>0</v>
      </c>
      <c r="AG88" s="202">
        <v>4</v>
      </c>
      <c r="AH88" s="202">
        <v>0</v>
      </c>
      <c r="AI88" s="202">
        <v>55.8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64.62</v>
      </c>
      <c r="AQ88" s="202">
        <v>19.22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79.63</v>
      </c>
      <c r="L89" s="202">
        <v>41.69</v>
      </c>
      <c r="M89" s="202">
        <v>0</v>
      </c>
      <c r="N89" s="202">
        <v>29.26</v>
      </c>
      <c r="O89" s="202">
        <v>49.13</v>
      </c>
      <c r="P89" s="202">
        <v>61.3</v>
      </c>
      <c r="Q89" s="202">
        <v>5.07</v>
      </c>
      <c r="R89" s="202">
        <v>8.2799999999999994</v>
      </c>
      <c r="S89" s="202">
        <v>0</v>
      </c>
      <c r="T89" s="202">
        <v>0</v>
      </c>
      <c r="U89" s="202">
        <v>281.97000000000003</v>
      </c>
      <c r="V89" s="202">
        <v>5.12</v>
      </c>
      <c r="W89" s="202">
        <v>11.07</v>
      </c>
      <c r="X89" s="202">
        <v>36.54</v>
      </c>
      <c r="Y89" s="202">
        <v>0</v>
      </c>
      <c r="Z89">
        <v>0</v>
      </c>
      <c r="AA89" s="202">
        <v>8</v>
      </c>
      <c r="AB89" s="202">
        <v>0</v>
      </c>
      <c r="AC89" s="202">
        <v>0</v>
      </c>
      <c r="AD89" s="202">
        <v>0</v>
      </c>
      <c r="AE89" s="202">
        <v>20.09</v>
      </c>
      <c r="AF89" s="202">
        <v>0</v>
      </c>
      <c r="AG89" s="202">
        <v>4</v>
      </c>
      <c r="AH89" s="202">
        <v>0</v>
      </c>
      <c r="AI89" s="202">
        <v>55.8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68.8</v>
      </c>
      <c r="AQ89" s="202">
        <v>19.22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79.63</v>
      </c>
      <c r="L90" s="202">
        <v>41.69</v>
      </c>
      <c r="M90" s="202">
        <v>0</v>
      </c>
      <c r="N90" s="202">
        <v>29.26</v>
      </c>
      <c r="O90" s="202">
        <v>49.13</v>
      </c>
      <c r="P90" s="202">
        <v>61.3</v>
      </c>
      <c r="Q90" s="202">
        <v>5.07</v>
      </c>
      <c r="R90" s="202">
        <v>8.2799999999999994</v>
      </c>
      <c r="S90" s="202">
        <v>0</v>
      </c>
      <c r="T90" s="202">
        <v>0</v>
      </c>
      <c r="U90" s="202">
        <v>281.97000000000003</v>
      </c>
      <c r="V90" s="202">
        <v>5.12</v>
      </c>
      <c r="W90" s="202">
        <v>11.07</v>
      </c>
      <c r="X90" s="202">
        <v>36.54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20.09</v>
      </c>
      <c r="AF90" s="202">
        <v>0</v>
      </c>
      <c r="AG90" s="202">
        <v>4</v>
      </c>
      <c r="AH90" s="202">
        <v>0</v>
      </c>
      <c r="AI90" s="202">
        <v>55.8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68.8</v>
      </c>
      <c r="AQ90" s="202">
        <v>19.22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79.63</v>
      </c>
      <c r="L91" s="202">
        <v>41.69</v>
      </c>
      <c r="M91" s="202">
        <v>0</v>
      </c>
      <c r="N91" s="202">
        <v>29.26</v>
      </c>
      <c r="O91" s="202">
        <v>49.13</v>
      </c>
      <c r="P91" s="202">
        <v>61.3</v>
      </c>
      <c r="Q91" s="202">
        <v>5.07</v>
      </c>
      <c r="R91" s="202">
        <v>8.2799999999999994</v>
      </c>
      <c r="S91" s="202">
        <v>0</v>
      </c>
      <c r="T91" s="202">
        <v>0</v>
      </c>
      <c r="U91" s="202">
        <v>281.97000000000003</v>
      </c>
      <c r="V91" s="202">
        <v>5.12</v>
      </c>
      <c r="W91" s="202">
        <v>11.07</v>
      </c>
      <c r="X91" s="202">
        <v>36.54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20.09</v>
      </c>
      <c r="AF91" s="202">
        <v>0</v>
      </c>
      <c r="AG91" s="202">
        <v>4</v>
      </c>
      <c r="AH91" s="202">
        <v>0</v>
      </c>
      <c r="AI91" s="202">
        <v>55.8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68.8</v>
      </c>
      <c r="AQ91" s="202">
        <v>19.22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79.63</v>
      </c>
      <c r="L92" s="202">
        <v>41.69</v>
      </c>
      <c r="M92" s="202">
        <v>0</v>
      </c>
      <c r="N92" s="202">
        <v>29.26</v>
      </c>
      <c r="O92" s="202">
        <v>49.13</v>
      </c>
      <c r="P92" s="202">
        <v>61.3</v>
      </c>
      <c r="Q92" s="202">
        <v>5.07</v>
      </c>
      <c r="R92" s="202">
        <v>8.2799999999999994</v>
      </c>
      <c r="S92" s="202">
        <v>0</v>
      </c>
      <c r="T92" s="202">
        <v>0</v>
      </c>
      <c r="U92" s="202">
        <v>281.97000000000003</v>
      </c>
      <c r="V92" s="202">
        <v>5.12</v>
      </c>
      <c r="W92" s="202">
        <v>11.07</v>
      </c>
      <c r="X92" s="202">
        <v>36.54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20.09</v>
      </c>
      <c r="AF92" s="202">
        <v>0</v>
      </c>
      <c r="AG92" s="202">
        <v>4</v>
      </c>
      <c r="AH92" s="202">
        <v>0</v>
      </c>
      <c r="AI92" s="202">
        <v>55.8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68.8</v>
      </c>
      <c r="AQ92" s="202">
        <v>19.22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79.63</v>
      </c>
      <c r="L93" s="202">
        <v>41.69</v>
      </c>
      <c r="M93" s="202">
        <v>0</v>
      </c>
      <c r="N93" s="202">
        <v>29.26</v>
      </c>
      <c r="O93" s="202">
        <v>49.13</v>
      </c>
      <c r="P93" s="202">
        <v>61.3</v>
      </c>
      <c r="Q93" s="202">
        <v>5.07</v>
      </c>
      <c r="R93" s="202">
        <v>8.2799999999999994</v>
      </c>
      <c r="S93" s="202">
        <v>0</v>
      </c>
      <c r="T93" s="202">
        <v>0</v>
      </c>
      <c r="U93" s="202">
        <v>281.97000000000003</v>
      </c>
      <c r="V93" s="202">
        <v>5.12</v>
      </c>
      <c r="W93" s="202">
        <v>11.07</v>
      </c>
      <c r="X93" s="202">
        <v>36.54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20.09</v>
      </c>
      <c r="AF93" s="202">
        <v>0</v>
      </c>
      <c r="AG93" s="202">
        <v>4</v>
      </c>
      <c r="AH93" s="202">
        <v>0</v>
      </c>
      <c r="AI93" s="202">
        <v>72.3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68.8</v>
      </c>
      <c r="AQ93" s="202">
        <v>19.22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79.63</v>
      </c>
      <c r="L94" s="202">
        <v>41.69</v>
      </c>
      <c r="M94" s="202">
        <v>0</v>
      </c>
      <c r="N94" s="202">
        <v>29.26</v>
      </c>
      <c r="O94" s="202">
        <v>49.13</v>
      </c>
      <c r="P94" s="202">
        <v>61.3</v>
      </c>
      <c r="Q94" s="202">
        <v>5.07</v>
      </c>
      <c r="R94" s="202">
        <v>8.2799999999999994</v>
      </c>
      <c r="S94" s="202">
        <v>0</v>
      </c>
      <c r="T94" s="202">
        <v>0</v>
      </c>
      <c r="U94" s="202">
        <v>281.97000000000003</v>
      </c>
      <c r="V94" s="202">
        <v>5.12</v>
      </c>
      <c r="W94" s="202">
        <v>11.07</v>
      </c>
      <c r="X94" s="202">
        <v>36.54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20.09</v>
      </c>
      <c r="AF94" s="202">
        <v>0</v>
      </c>
      <c r="AG94" s="202">
        <v>4</v>
      </c>
      <c r="AH94" s="202">
        <v>0</v>
      </c>
      <c r="AI94" s="202">
        <v>72.3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68.8</v>
      </c>
      <c r="AQ94" s="202">
        <v>19.22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79.63</v>
      </c>
      <c r="L95" s="202">
        <v>41.69</v>
      </c>
      <c r="M95" s="202">
        <v>0</v>
      </c>
      <c r="N95" s="202">
        <v>29.26</v>
      </c>
      <c r="O95" s="202">
        <v>49.13</v>
      </c>
      <c r="P95" s="202">
        <v>61.3</v>
      </c>
      <c r="Q95" s="202">
        <v>5.07</v>
      </c>
      <c r="R95" s="202">
        <v>8.2799999999999994</v>
      </c>
      <c r="S95" s="202">
        <v>0</v>
      </c>
      <c r="T95" s="202">
        <v>0</v>
      </c>
      <c r="U95" s="202">
        <v>232.43</v>
      </c>
      <c r="V95" s="202">
        <v>5.12</v>
      </c>
      <c r="W95" s="202">
        <v>11.07</v>
      </c>
      <c r="X95" s="202">
        <v>36.54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20.09</v>
      </c>
      <c r="AF95" s="202">
        <v>0</v>
      </c>
      <c r="AG95" s="202">
        <v>4</v>
      </c>
      <c r="AH95" s="202">
        <v>0</v>
      </c>
      <c r="AI95" s="202">
        <v>72.3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68.8</v>
      </c>
      <c r="AQ95" s="202">
        <v>19.22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79.63</v>
      </c>
      <c r="L96" s="202">
        <v>41.69</v>
      </c>
      <c r="M96" s="202">
        <v>0</v>
      </c>
      <c r="N96" s="202">
        <v>29.26</v>
      </c>
      <c r="O96" s="202">
        <v>49.13</v>
      </c>
      <c r="P96" s="202">
        <v>61.3</v>
      </c>
      <c r="Q96" s="202">
        <v>5.07</v>
      </c>
      <c r="R96" s="202">
        <v>8.2799999999999994</v>
      </c>
      <c r="S96" s="202">
        <v>0</v>
      </c>
      <c r="T96" s="202">
        <v>0</v>
      </c>
      <c r="U96" s="202">
        <v>232.43</v>
      </c>
      <c r="V96" s="202">
        <v>5.12</v>
      </c>
      <c r="W96" s="202">
        <v>11.07</v>
      </c>
      <c r="X96" s="202">
        <v>36.54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20.09</v>
      </c>
      <c r="AF96" s="202">
        <v>0</v>
      </c>
      <c r="AG96" s="202">
        <v>4</v>
      </c>
      <c r="AH96" s="202">
        <v>0</v>
      </c>
      <c r="AI96" s="202">
        <v>72.3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68.8</v>
      </c>
      <c r="AQ96" s="202">
        <v>19.22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79.62</v>
      </c>
      <c r="L97" s="202">
        <v>41.69</v>
      </c>
      <c r="M97" s="202">
        <v>0</v>
      </c>
      <c r="N97" s="202">
        <v>29.26</v>
      </c>
      <c r="O97" s="202">
        <v>49.13</v>
      </c>
      <c r="P97" s="202">
        <v>61.3</v>
      </c>
      <c r="Q97" s="202">
        <v>5.07</v>
      </c>
      <c r="R97" s="202">
        <v>8.2799999999999994</v>
      </c>
      <c r="S97" s="202">
        <v>0</v>
      </c>
      <c r="T97" s="202">
        <v>0</v>
      </c>
      <c r="U97" s="202">
        <v>232.43</v>
      </c>
      <c r="V97" s="202">
        <v>5.12</v>
      </c>
      <c r="W97" s="202">
        <v>11.07</v>
      </c>
      <c r="X97" s="202">
        <v>36.54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20.09</v>
      </c>
      <c r="AF97" s="202">
        <v>0</v>
      </c>
      <c r="AG97" s="202">
        <v>4</v>
      </c>
      <c r="AH97" s="202">
        <v>0</v>
      </c>
      <c r="AI97" s="202">
        <v>72.3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68.8</v>
      </c>
      <c r="AQ97" s="202">
        <v>19.22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79.63</v>
      </c>
      <c r="L98" s="202">
        <v>41.69</v>
      </c>
      <c r="M98" s="202">
        <v>0</v>
      </c>
      <c r="N98" s="202">
        <v>29.26</v>
      </c>
      <c r="O98" s="202">
        <v>49.13</v>
      </c>
      <c r="P98" s="202">
        <v>61.3</v>
      </c>
      <c r="Q98" s="202">
        <v>5.07</v>
      </c>
      <c r="R98" s="202">
        <v>8.2799999999999994</v>
      </c>
      <c r="S98" s="202">
        <v>0</v>
      </c>
      <c r="T98" s="202">
        <v>0</v>
      </c>
      <c r="U98" s="202">
        <v>232.43</v>
      </c>
      <c r="V98" s="202">
        <v>5.12</v>
      </c>
      <c r="W98" s="202">
        <v>11.07</v>
      </c>
      <c r="X98" s="202">
        <v>36.54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20.09</v>
      </c>
      <c r="AF98" s="202">
        <v>0</v>
      </c>
      <c r="AG98" s="202">
        <v>4</v>
      </c>
      <c r="AH98" s="202">
        <v>0</v>
      </c>
      <c r="AI98" s="202">
        <v>72.3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68.8</v>
      </c>
      <c r="AQ98" s="202">
        <v>19.22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2.1849999999999999E-3</v>
      </c>
      <c r="E99">
        <f t="shared" si="0"/>
        <v>0</v>
      </c>
      <c r="F99">
        <f t="shared" si="0"/>
        <v>0</v>
      </c>
      <c r="G99">
        <f t="shared" si="0"/>
        <v>8.6899999999999998E-3</v>
      </c>
      <c r="H99">
        <f t="shared" si="0"/>
        <v>0</v>
      </c>
      <c r="I99">
        <f t="shared" si="0"/>
        <v>0</v>
      </c>
      <c r="J99">
        <f t="shared" si="0"/>
        <v>5.0099999999999997E-3</v>
      </c>
      <c r="K99">
        <f t="shared" si="0"/>
        <v>1.8434725000000003</v>
      </c>
      <c r="L99">
        <f t="shared" si="0"/>
        <v>1.0652200000000003</v>
      </c>
      <c r="M99">
        <f t="shared" si="0"/>
        <v>0</v>
      </c>
      <c r="N99">
        <f t="shared" si="0"/>
        <v>0.70224000000000142</v>
      </c>
      <c r="O99">
        <f t="shared" si="0"/>
        <v>1.1791200000000019</v>
      </c>
      <c r="P99">
        <f t="shared" si="0"/>
        <v>1.527900000000002</v>
      </c>
      <c r="Q99">
        <f t="shared" si="0"/>
        <v>0.11936999999999998</v>
      </c>
      <c r="R99">
        <f t="shared" si="0"/>
        <v>0.23874500000000018</v>
      </c>
      <c r="S99">
        <f t="shared" si="0"/>
        <v>0</v>
      </c>
      <c r="T99">
        <f t="shared" si="0"/>
        <v>0</v>
      </c>
      <c r="U99">
        <f t="shared" si="0"/>
        <v>6.4496824999999998</v>
      </c>
      <c r="V99">
        <f t="shared" si="0"/>
        <v>0.12177500000000008</v>
      </c>
      <c r="W99">
        <f t="shared" si="0"/>
        <v>0.26305500000000048</v>
      </c>
      <c r="X99">
        <f t="shared" si="0"/>
        <v>0.83465000000000078</v>
      </c>
      <c r="Y99">
        <f t="shared" si="0"/>
        <v>0</v>
      </c>
      <c r="Z99">
        <f t="shared" si="0"/>
        <v>0</v>
      </c>
      <c r="AA99">
        <f t="shared" si="0"/>
        <v>0.18971749999999987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0.48215999999999914</v>
      </c>
      <c r="AF99">
        <f t="shared" si="0"/>
        <v>0</v>
      </c>
      <c r="AG99">
        <f t="shared" si="0"/>
        <v>9.5715000000000064E-2</v>
      </c>
      <c r="AH99">
        <f t="shared" si="0"/>
        <v>0</v>
      </c>
      <c r="AI99">
        <f t="shared" si="0"/>
        <v>1.3603500000000019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1.5760900000000015</v>
      </c>
      <c r="AQ99">
        <f t="shared" si="0"/>
        <v>0.50928000000000051</v>
      </c>
      <c r="AR99">
        <f t="shared" si="0"/>
        <v>0.29221749999999974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2.5</v>
      </c>
      <c r="L3" s="202">
        <v>388.18</v>
      </c>
      <c r="M3" s="202">
        <v>13.69</v>
      </c>
      <c r="N3" s="202">
        <v>35.35</v>
      </c>
      <c r="O3" s="202">
        <v>0</v>
      </c>
      <c r="P3" s="202">
        <v>41.3</v>
      </c>
      <c r="Q3" s="202">
        <v>6.12</v>
      </c>
      <c r="R3" s="202">
        <v>12.62</v>
      </c>
      <c r="S3" s="202">
        <v>0</v>
      </c>
      <c r="T3" s="202">
        <v>0</v>
      </c>
      <c r="U3" s="202">
        <v>61.94</v>
      </c>
      <c r="V3" s="202">
        <v>6.19</v>
      </c>
      <c r="W3" s="202">
        <v>13.37</v>
      </c>
      <c r="X3" s="202">
        <v>41.83</v>
      </c>
      <c r="Y3" s="202">
        <v>0</v>
      </c>
      <c r="Z3">
        <v>0</v>
      </c>
      <c r="AA3" s="202">
        <v>9.0299999999999994</v>
      </c>
      <c r="AB3" s="202">
        <v>0</v>
      </c>
      <c r="AC3" s="202">
        <v>0</v>
      </c>
      <c r="AD3" s="202">
        <v>0</v>
      </c>
      <c r="AE3" s="202">
        <v>24.1</v>
      </c>
      <c r="AF3" s="202">
        <v>0</v>
      </c>
      <c r="AG3" s="202">
        <v>5</v>
      </c>
      <c r="AH3" s="202">
        <v>0</v>
      </c>
      <c r="AI3" s="202">
        <v>54.14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68.52</v>
      </c>
      <c r="AQ3" s="202">
        <v>26.84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2.5</v>
      </c>
      <c r="L4" s="202">
        <v>388.18</v>
      </c>
      <c r="M4" s="202">
        <v>13.69</v>
      </c>
      <c r="N4" s="202">
        <v>35.35</v>
      </c>
      <c r="O4" s="202">
        <v>0</v>
      </c>
      <c r="P4" s="202">
        <v>41.3</v>
      </c>
      <c r="Q4" s="202">
        <v>6.12</v>
      </c>
      <c r="R4" s="202">
        <v>12.62</v>
      </c>
      <c r="S4" s="202">
        <v>0</v>
      </c>
      <c r="T4" s="202">
        <v>0</v>
      </c>
      <c r="U4" s="202">
        <v>61.94</v>
      </c>
      <c r="V4" s="202">
        <v>6.19</v>
      </c>
      <c r="W4" s="202">
        <v>13.37</v>
      </c>
      <c r="X4" s="202">
        <v>41.83</v>
      </c>
      <c r="Y4" s="202">
        <v>0</v>
      </c>
      <c r="Z4">
        <v>0</v>
      </c>
      <c r="AA4" s="202">
        <v>10.01</v>
      </c>
      <c r="AB4" s="202">
        <v>0</v>
      </c>
      <c r="AC4" s="202">
        <v>0</v>
      </c>
      <c r="AD4" s="202">
        <v>0</v>
      </c>
      <c r="AE4" s="202">
        <v>24.1</v>
      </c>
      <c r="AF4" s="202">
        <v>0</v>
      </c>
      <c r="AG4" s="202">
        <v>5</v>
      </c>
      <c r="AH4" s="202">
        <v>0</v>
      </c>
      <c r="AI4" s="202">
        <v>54.14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68.52</v>
      </c>
      <c r="AQ4" s="202">
        <v>26.84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2.5</v>
      </c>
      <c r="L5" s="202">
        <v>388.18</v>
      </c>
      <c r="M5" s="202">
        <v>13.69</v>
      </c>
      <c r="N5" s="202">
        <v>35.35</v>
      </c>
      <c r="O5" s="202">
        <v>0</v>
      </c>
      <c r="P5" s="202">
        <v>41.3</v>
      </c>
      <c r="Q5" s="202">
        <v>6.12</v>
      </c>
      <c r="R5" s="202">
        <v>12.62</v>
      </c>
      <c r="S5" s="202">
        <v>0</v>
      </c>
      <c r="T5" s="202">
        <v>0</v>
      </c>
      <c r="U5" s="202">
        <v>61.94</v>
      </c>
      <c r="V5" s="202">
        <v>6.19</v>
      </c>
      <c r="W5" s="202">
        <v>13.37</v>
      </c>
      <c r="X5" s="202">
        <v>41.83</v>
      </c>
      <c r="Y5" s="202">
        <v>0</v>
      </c>
      <c r="Z5">
        <v>0</v>
      </c>
      <c r="AA5" s="202">
        <v>10.01</v>
      </c>
      <c r="AB5" s="202">
        <v>0</v>
      </c>
      <c r="AC5" s="202">
        <v>0</v>
      </c>
      <c r="AD5" s="202">
        <v>0</v>
      </c>
      <c r="AE5" s="202">
        <v>24.1</v>
      </c>
      <c r="AF5" s="202">
        <v>0</v>
      </c>
      <c r="AG5" s="202">
        <v>5</v>
      </c>
      <c r="AH5" s="202">
        <v>0</v>
      </c>
      <c r="AI5" s="202">
        <v>54.14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68.52</v>
      </c>
      <c r="AQ5" s="202">
        <v>26.84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2.5</v>
      </c>
      <c r="L6" s="202">
        <v>388.18</v>
      </c>
      <c r="M6" s="202">
        <v>13.69</v>
      </c>
      <c r="N6" s="202">
        <v>35.35</v>
      </c>
      <c r="O6" s="202">
        <v>0</v>
      </c>
      <c r="P6" s="202">
        <v>41.3</v>
      </c>
      <c r="Q6" s="202">
        <v>6.12</v>
      </c>
      <c r="R6" s="202">
        <v>12.62</v>
      </c>
      <c r="S6" s="202">
        <v>0</v>
      </c>
      <c r="T6" s="202">
        <v>0</v>
      </c>
      <c r="U6" s="202">
        <v>61.94</v>
      </c>
      <c r="V6" s="202">
        <v>6.19</v>
      </c>
      <c r="W6" s="202">
        <v>13.37</v>
      </c>
      <c r="X6" s="202">
        <v>41.83</v>
      </c>
      <c r="Y6" s="202">
        <v>0</v>
      </c>
      <c r="Z6">
        <v>0</v>
      </c>
      <c r="AA6" s="202">
        <v>10.01</v>
      </c>
      <c r="AB6" s="202">
        <v>0</v>
      </c>
      <c r="AC6" s="202">
        <v>0</v>
      </c>
      <c r="AD6" s="202">
        <v>0</v>
      </c>
      <c r="AE6" s="202">
        <v>24.1</v>
      </c>
      <c r="AF6" s="202">
        <v>0</v>
      </c>
      <c r="AG6" s="202">
        <v>5</v>
      </c>
      <c r="AH6" s="202">
        <v>0</v>
      </c>
      <c r="AI6" s="202">
        <v>54.14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68.52</v>
      </c>
      <c r="AQ6" s="202">
        <v>26.84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2.5</v>
      </c>
      <c r="L7" s="202">
        <v>320.14</v>
      </c>
      <c r="M7" s="202">
        <v>13.69</v>
      </c>
      <c r="N7" s="202">
        <v>35.35</v>
      </c>
      <c r="O7" s="202">
        <v>0</v>
      </c>
      <c r="P7" s="202">
        <v>41.3</v>
      </c>
      <c r="Q7" s="202">
        <v>3.37</v>
      </c>
      <c r="R7" s="202">
        <v>12.62</v>
      </c>
      <c r="S7" s="202">
        <v>0</v>
      </c>
      <c r="T7" s="202">
        <v>0</v>
      </c>
      <c r="U7" s="202">
        <v>61.94</v>
      </c>
      <c r="V7" s="202">
        <v>6.19</v>
      </c>
      <c r="W7" s="202">
        <v>13.37</v>
      </c>
      <c r="X7" s="202">
        <v>41.83</v>
      </c>
      <c r="Y7" s="202">
        <v>0</v>
      </c>
      <c r="Z7">
        <v>0</v>
      </c>
      <c r="AA7" s="202">
        <v>10.01</v>
      </c>
      <c r="AB7" s="202">
        <v>0</v>
      </c>
      <c r="AC7" s="202">
        <v>0</v>
      </c>
      <c r="AD7" s="202">
        <v>0</v>
      </c>
      <c r="AE7" s="202">
        <v>24.1</v>
      </c>
      <c r="AF7" s="202">
        <v>0</v>
      </c>
      <c r="AG7" s="202">
        <v>5</v>
      </c>
      <c r="AH7" s="202">
        <v>0</v>
      </c>
      <c r="AI7" s="202">
        <v>56.12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68.52</v>
      </c>
      <c r="AQ7" s="202">
        <v>26.84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2.5</v>
      </c>
      <c r="L8" s="202">
        <v>300.73</v>
      </c>
      <c r="M8" s="202">
        <v>13.69</v>
      </c>
      <c r="N8" s="202">
        <v>35.35</v>
      </c>
      <c r="O8" s="202">
        <v>0</v>
      </c>
      <c r="P8" s="202">
        <v>41.3</v>
      </c>
      <c r="Q8" s="202">
        <v>3.37</v>
      </c>
      <c r="R8" s="202">
        <v>12.62</v>
      </c>
      <c r="S8" s="202">
        <v>0</v>
      </c>
      <c r="T8" s="202">
        <v>0</v>
      </c>
      <c r="U8" s="202">
        <v>61.94</v>
      </c>
      <c r="V8" s="202">
        <v>6.19</v>
      </c>
      <c r="W8" s="202">
        <v>13.37</v>
      </c>
      <c r="X8" s="202">
        <v>41.83</v>
      </c>
      <c r="Y8" s="202">
        <v>0</v>
      </c>
      <c r="Z8">
        <v>0</v>
      </c>
      <c r="AA8" s="202">
        <v>10.01</v>
      </c>
      <c r="AB8" s="202">
        <v>0</v>
      </c>
      <c r="AC8" s="202">
        <v>0</v>
      </c>
      <c r="AD8" s="202">
        <v>0</v>
      </c>
      <c r="AE8" s="202">
        <v>24.1</v>
      </c>
      <c r="AF8" s="202">
        <v>0</v>
      </c>
      <c r="AG8" s="202">
        <v>5</v>
      </c>
      <c r="AH8" s="202">
        <v>0</v>
      </c>
      <c r="AI8" s="202">
        <v>56.12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68.52</v>
      </c>
      <c r="AQ8" s="202">
        <v>26.84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2.5</v>
      </c>
      <c r="L9" s="202">
        <v>300.73</v>
      </c>
      <c r="M9" s="202">
        <v>13.69</v>
      </c>
      <c r="N9" s="202">
        <v>35.35</v>
      </c>
      <c r="O9" s="202">
        <v>0</v>
      </c>
      <c r="P9" s="202">
        <v>41.3</v>
      </c>
      <c r="Q9" s="202">
        <v>3.37</v>
      </c>
      <c r="R9" s="202">
        <v>12.62</v>
      </c>
      <c r="S9" s="202">
        <v>0</v>
      </c>
      <c r="T9" s="202">
        <v>0</v>
      </c>
      <c r="U9" s="202">
        <v>51.93</v>
      </c>
      <c r="V9" s="202">
        <v>6.19</v>
      </c>
      <c r="W9" s="202">
        <v>13.37</v>
      </c>
      <c r="X9" s="202">
        <v>41.83</v>
      </c>
      <c r="Y9" s="202">
        <v>0</v>
      </c>
      <c r="Z9">
        <v>0</v>
      </c>
      <c r="AA9" s="202">
        <v>10.43</v>
      </c>
      <c r="AB9" s="202">
        <v>0</v>
      </c>
      <c r="AC9" s="202">
        <v>0</v>
      </c>
      <c r="AD9" s="202">
        <v>0</v>
      </c>
      <c r="AE9" s="202">
        <v>24.1</v>
      </c>
      <c r="AF9" s="202">
        <v>0</v>
      </c>
      <c r="AG9" s="202">
        <v>5.22</v>
      </c>
      <c r="AH9" s="202">
        <v>0</v>
      </c>
      <c r="AI9" s="202">
        <v>56.12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68.52</v>
      </c>
      <c r="AQ9" s="202">
        <v>26.84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2.5</v>
      </c>
      <c r="L10" s="202">
        <v>300.73</v>
      </c>
      <c r="M10" s="202">
        <v>13.69</v>
      </c>
      <c r="N10" s="202">
        <v>35.35</v>
      </c>
      <c r="O10" s="202">
        <v>0</v>
      </c>
      <c r="P10" s="202">
        <v>41.3</v>
      </c>
      <c r="Q10" s="202">
        <v>3.37</v>
      </c>
      <c r="R10" s="202">
        <v>12.62</v>
      </c>
      <c r="S10" s="202">
        <v>0</v>
      </c>
      <c r="T10" s="202">
        <v>0</v>
      </c>
      <c r="U10" s="202">
        <v>51.93</v>
      </c>
      <c r="V10" s="202">
        <v>6.19</v>
      </c>
      <c r="W10" s="202">
        <v>13.37</v>
      </c>
      <c r="X10" s="202">
        <v>41.83</v>
      </c>
      <c r="Y10" s="202">
        <v>0</v>
      </c>
      <c r="Z10">
        <v>0</v>
      </c>
      <c r="AA10" s="202">
        <v>10.43</v>
      </c>
      <c r="AB10" s="202">
        <v>0</v>
      </c>
      <c r="AC10" s="202">
        <v>0</v>
      </c>
      <c r="AD10" s="202">
        <v>0</v>
      </c>
      <c r="AE10" s="202">
        <v>24.1</v>
      </c>
      <c r="AF10" s="202">
        <v>0</v>
      </c>
      <c r="AG10" s="202">
        <v>5.22</v>
      </c>
      <c r="AH10" s="202">
        <v>0</v>
      </c>
      <c r="AI10" s="202">
        <v>56.12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68.52</v>
      </c>
      <c r="AQ10" s="202">
        <v>26.84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2.5</v>
      </c>
      <c r="L11" s="202">
        <v>300.73</v>
      </c>
      <c r="M11" s="202">
        <v>13.69</v>
      </c>
      <c r="N11" s="202">
        <v>35.35</v>
      </c>
      <c r="O11" s="202">
        <v>0</v>
      </c>
      <c r="P11" s="202">
        <v>41.3</v>
      </c>
      <c r="Q11" s="202">
        <v>3.37</v>
      </c>
      <c r="R11" s="202">
        <v>12.62</v>
      </c>
      <c r="S11" s="202">
        <v>0</v>
      </c>
      <c r="T11" s="202">
        <v>0</v>
      </c>
      <c r="U11" s="202">
        <v>51.93</v>
      </c>
      <c r="V11" s="202">
        <v>6.19</v>
      </c>
      <c r="W11" s="202">
        <v>13.37</v>
      </c>
      <c r="X11" s="202">
        <v>41.83</v>
      </c>
      <c r="Y11" s="202">
        <v>0</v>
      </c>
      <c r="Z11">
        <v>0</v>
      </c>
      <c r="AA11" s="202">
        <v>10.43</v>
      </c>
      <c r="AB11" s="202">
        <v>0</v>
      </c>
      <c r="AC11" s="202">
        <v>0</v>
      </c>
      <c r="AD11" s="202">
        <v>0</v>
      </c>
      <c r="AE11" s="202">
        <v>24.1</v>
      </c>
      <c r="AF11" s="202">
        <v>0</v>
      </c>
      <c r="AG11" s="202">
        <v>5.22</v>
      </c>
      <c r="AH11" s="202">
        <v>0</v>
      </c>
      <c r="AI11" s="202">
        <v>56.12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68.52</v>
      </c>
      <c r="AQ11" s="202">
        <v>26.84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2.5</v>
      </c>
      <c r="L12" s="202">
        <v>300.73</v>
      </c>
      <c r="M12" s="202">
        <v>13.69</v>
      </c>
      <c r="N12" s="202">
        <v>35.35</v>
      </c>
      <c r="O12" s="202">
        <v>0</v>
      </c>
      <c r="P12" s="202">
        <v>41.3</v>
      </c>
      <c r="Q12" s="202">
        <v>3.37</v>
      </c>
      <c r="R12" s="202">
        <v>12.62</v>
      </c>
      <c r="S12" s="202">
        <v>0</v>
      </c>
      <c r="T12" s="202">
        <v>0</v>
      </c>
      <c r="U12" s="202">
        <v>51.93</v>
      </c>
      <c r="V12" s="202">
        <v>6.19</v>
      </c>
      <c r="W12" s="202">
        <v>13.37</v>
      </c>
      <c r="X12" s="202">
        <v>41.83</v>
      </c>
      <c r="Y12" s="202">
        <v>0</v>
      </c>
      <c r="Z12">
        <v>0</v>
      </c>
      <c r="AA12" s="202">
        <v>10.43</v>
      </c>
      <c r="AB12" s="202">
        <v>0</v>
      </c>
      <c r="AC12" s="202">
        <v>0</v>
      </c>
      <c r="AD12" s="202">
        <v>0</v>
      </c>
      <c r="AE12" s="202">
        <v>24.1</v>
      </c>
      <c r="AF12" s="202">
        <v>0</v>
      </c>
      <c r="AG12" s="202">
        <v>5.22</v>
      </c>
      <c r="AH12" s="202">
        <v>0</v>
      </c>
      <c r="AI12" s="202">
        <v>56.12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68.52</v>
      </c>
      <c r="AQ12" s="202">
        <v>26.84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2.5</v>
      </c>
      <c r="L13" s="202">
        <v>300.73</v>
      </c>
      <c r="M13" s="202">
        <v>13.69</v>
      </c>
      <c r="N13" s="202">
        <v>35.35</v>
      </c>
      <c r="O13" s="202">
        <v>0</v>
      </c>
      <c r="P13" s="202">
        <v>41.3</v>
      </c>
      <c r="Q13" s="202">
        <v>3.37</v>
      </c>
      <c r="R13" s="202">
        <v>12.62</v>
      </c>
      <c r="S13" s="202">
        <v>0</v>
      </c>
      <c r="T13" s="202">
        <v>0</v>
      </c>
      <c r="U13" s="202">
        <v>51.93</v>
      </c>
      <c r="V13" s="202">
        <v>6.19</v>
      </c>
      <c r="W13" s="202">
        <v>13.37</v>
      </c>
      <c r="X13" s="202">
        <v>41.83</v>
      </c>
      <c r="Y13" s="202">
        <v>0</v>
      </c>
      <c r="Z13">
        <v>0</v>
      </c>
      <c r="AA13" s="202">
        <v>10.43</v>
      </c>
      <c r="AB13" s="202">
        <v>0</v>
      </c>
      <c r="AC13" s="202">
        <v>0</v>
      </c>
      <c r="AD13" s="202">
        <v>0</v>
      </c>
      <c r="AE13" s="202">
        <v>24.1</v>
      </c>
      <c r="AF13" s="202">
        <v>0</v>
      </c>
      <c r="AG13" s="202">
        <v>5.22</v>
      </c>
      <c r="AH13" s="202">
        <v>0</v>
      </c>
      <c r="AI13" s="202">
        <v>56.12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68.52</v>
      </c>
      <c r="AQ13" s="202">
        <v>26.84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2.5</v>
      </c>
      <c r="L14" s="202">
        <v>281.33</v>
      </c>
      <c r="M14" s="202">
        <v>13.69</v>
      </c>
      <c r="N14" s="202">
        <v>35.35</v>
      </c>
      <c r="O14" s="202">
        <v>0</v>
      </c>
      <c r="P14" s="202">
        <v>41.3</v>
      </c>
      <c r="Q14" s="202">
        <v>3.37</v>
      </c>
      <c r="R14" s="202">
        <v>12.62</v>
      </c>
      <c r="S14" s="202">
        <v>0</v>
      </c>
      <c r="T14" s="202">
        <v>0</v>
      </c>
      <c r="U14" s="202">
        <v>51.93</v>
      </c>
      <c r="V14" s="202">
        <v>6.19</v>
      </c>
      <c r="W14" s="202">
        <v>13.37</v>
      </c>
      <c r="X14" s="202">
        <v>41.83</v>
      </c>
      <c r="Y14" s="202">
        <v>0</v>
      </c>
      <c r="Z14">
        <v>0</v>
      </c>
      <c r="AA14" s="202">
        <v>10.43</v>
      </c>
      <c r="AB14" s="202">
        <v>0</v>
      </c>
      <c r="AC14" s="202">
        <v>0</v>
      </c>
      <c r="AD14" s="202">
        <v>0</v>
      </c>
      <c r="AE14" s="202">
        <v>24.1</v>
      </c>
      <c r="AF14" s="202">
        <v>0</v>
      </c>
      <c r="AG14" s="202">
        <v>5.22</v>
      </c>
      <c r="AH14" s="202">
        <v>0</v>
      </c>
      <c r="AI14" s="202">
        <v>56.12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68.52</v>
      </c>
      <c r="AQ14" s="202">
        <v>26.84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2.5</v>
      </c>
      <c r="L15" s="202">
        <v>223.13</v>
      </c>
      <c r="M15" s="202">
        <v>13.69</v>
      </c>
      <c r="N15" s="202">
        <v>35.35</v>
      </c>
      <c r="O15" s="202">
        <v>0</v>
      </c>
      <c r="P15" s="202">
        <v>41.3</v>
      </c>
      <c r="Q15" s="202">
        <v>3.37</v>
      </c>
      <c r="R15" s="202">
        <v>12.62</v>
      </c>
      <c r="S15" s="202">
        <v>0</v>
      </c>
      <c r="T15" s="202">
        <v>0</v>
      </c>
      <c r="U15" s="202">
        <v>51.93</v>
      </c>
      <c r="V15" s="202">
        <v>6.19</v>
      </c>
      <c r="W15" s="202">
        <v>13.37</v>
      </c>
      <c r="X15" s="202">
        <v>41.83</v>
      </c>
      <c r="Y15" s="202">
        <v>0</v>
      </c>
      <c r="Z15">
        <v>0</v>
      </c>
      <c r="AA15" s="202">
        <v>10.43</v>
      </c>
      <c r="AB15" s="202">
        <v>0</v>
      </c>
      <c r="AC15" s="202">
        <v>0</v>
      </c>
      <c r="AD15" s="202">
        <v>0</v>
      </c>
      <c r="AE15" s="202">
        <v>24.1</v>
      </c>
      <c r="AF15" s="202">
        <v>0</v>
      </c>
      <c r="AG15" s="202">
        <v>5.22</v>
      </c>
      <c r="AH15" s="202">
        <v>0</v>
      </c>
      <c r="AI15" s="202">
        <v>56.12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68.52</v>
      </c>
      <c r="AQ15" s="202">
        <v>26.84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2.5</v>
      </c>
      <c r="L16" s="202">
        <v>203.72</v>
      </c>
      <c r="M16" s="202">
        <v>13.69</v>
      </c>
      <c r="N16" s="202">
        <v>35.35</v>
      </c>
      <c r="O16" s="202">
        <v>0</v>
      </c>
      <c r="P16" s="202">
        <v>41.3</v>
      </c>
      <c r="Q16" s="202">
        <v>3.37</v>
      </c>
      <c r="R16" s="202">
        <v>12.62</v>
      </c>
      <c r="S16" s="202">
        <v>0</v>
      </c>
      <c r="T16" s="202">
        <v>0</v>
      </c>
      <c r="U16" s="202">
        <v>51.93</v>
      </c>
      <c r="V16" s="202">
        <v>6.19</v>
      </c>
      <c r="W16" s="202">
        <v>13.37</v>
      </c>
      <c r="X16" s="202">
        <v>41.83</v>
      </c>
      <c r="Y16" s="202">
        <v>0</v>
      </c>
      <c r="Z16">
        <v>0</v>
      </c>
      <c r="AA16" s="202">
        <v>10.43</v>
      </c>
      <c r="AB16" s="202">
        <v>0</v>
      </c>
      <c r="AC16" s="202">
        <v>0</v>
      </c>
      <c r="AD16" s="202">
        <v>0</v>
      </c>
      <c r="AE16" s="202">
        <v>24.1</v>
      </c>
      <c r="AF16" s="202">
        <v>0</v>
      </c>
      <c r="AG16" s="202">
        <v>5.22</v>
      </c>
      <c r="AH16" s="202">
        <v>0</v>
      </c>
      <c r="AI16" s="202">
        <v>56.12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68.52</v>
      </c>
      <c r="AQ16" s="202">
        <v>26.84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2.5</v>
      </c>
      <c r="L17" s="202">
        <v>203.72</v>
      </c>
      <c r="M17" s="202">
        <v>13.69</v>
      </c>
      <c r="N17" s="202">
        <v>35.35</v>
      </c>
      <c r="O17" s="202">
        <v>0</v>
      </c>
      <c r="P17" s="202">
        <v>41.3</v>
      </c>
      <c r="Q17" s="202">
        <v>3.37</v>
      </c>
      <c r="R17" s="202">
        <v>12.62</v>
      </c>
      <c r="S17" s="202">
        <v>0</v>
      </c>
      <c r="T17" s="202">
        <v>0</v>
      </c>
      <c r="U17" s="202">
        <v>51.93</v>
      </c>
      <c r="V17" s="202">
        <v>6.19</v>
      </c>
      <c r="W17" s="202">
        <v>13.37</v>
      </c>
      <c r="X17" s="202">
        <v>41.83</v>
      </c>
      <c r="Y17" s="202">
        <v>0</v>
      </c>
      <c r="Z17">
        <v>0</v>
      </c>
      <c r="AA17" s="202">
        <v>10.43</v>
      </c>
      <c r="AB17" s="202">
        <v>0</v>
      </c>
      <c r="AC17" s="202">
        <v>0</v>
      </c>
      <c r="AD17" s="202">
        <v>0</v>
      </c>
      <c r="AE17" s="202">
        <v>24.1</v>
      </c>
      <c r="AF17" s="202">
        <v>0</v>
      </c>
      <c r="AG17" s="202">
        <v>5.22</v>
      </c>
      <c r="AH17" s="202">
        <v>0</v>
      </c>
      <c r="AI17" s="202">
        <v>56.12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68.52</v>
      </c>
      <c r="AQ17" s="202">
        <v>26.84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2.5</v>
      </c>
      <c r="L18" s="202">
        <v>179.47</v>
      </c>
      <c r="M18" s="202">
        <v>13.69</v>
      </c>
      <c r="N18" s="202">
        <v>35.35</v>
      </c>
      <c r="O18" s="202">
        <v>0</v>
      </c>
      <c r="P18" s="202">
        <v>41.3</v>
      </c>
      <c r="Q18" s="202">
        <v>3.37</v>
      </c>
      <c r="R18" s="202">
        <v>12.62</v>
      </c>
      <c r="S18" s="202">
        <v>0</v>
      </c>
      <c r="T18" s="202">
        <v>0</v>
      </c>
      <c r="U18" s="202">
        <v>51.93</v>
      </c>
      <c r="V18" s="202">
        <v>6.19</v>
      </c>
      <c r="W18" s="202">
        <v>13.37</v>
      </c>
      <c r="X18" s="202">
        <v>41.83</v>
      </c>
      <c r="Y18" s="202">
        <v>0</v>
      </c>
      <c r="Z18">
        <v>0</v>
      </c>
      <c r="AA18" s="202">
        <v>10.43</v>
      </c>
      <c r="AB18" s="202">
        <v>0</v>
      </c>
      <c r="AC18" s="202">
        <v>0</v>
      </c>
      <c r="AD18" s="202">
        <v>0</v>
      </c>
      <c r="AE18" s="202">
        <v>24.1</v>
      </c>
      <c r="AF18" s="202">
        <v>0</v>
      </c>
      <c r="AG18" s="202">
        <v>5.22</v>
      </c>
      <c r="AH18" s="202">
        <v>0</v>
      </c>
      <c r="AI18" s="202">
        <v>56.12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68.52</v>
      </c>
      <c r="AQ18" s="202">
        <v>26.84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2.5</v>
      </c>
      <c r="L19" s="202">
        <v>158.53</v>
      </c>
      <c r="M19" s="202">
        <v>13.69</v>
      </c>
      <c r="N19" s="202">
        <v>35.35</v>
      </c>
      <c r="O19" s="202">
        <v>0</v>
      </c>
      <c r="P19" s="202">
        <v>41.3</v>
      </c>
      <c r="Q19" s="202">
        <v>3.37</v>
      </c>
      <c r="R19" s="202">
        <v>12.62</v>
      </c>
      <c r="S19" s="202">
        <v>0</v>
      </c>
      <c r="T19" s="202">
        <v>0</v>
      </c>
      <c r="U19" s="202">
        <v>51.93</v>
      </c>
      <c r="V19" s="202">
        <v>6.19</v>
      </c>
      <c r="W19" s="202">
        <v>13.37</v>
      </c>
      <c r="X19" s="202">
        <v>41.83</v>
      </c>
      <c r="Y19" s="202">
        <v>0</v>
      </c>
      <c r="Z19">
        <v>0</v>
      </c>
      <c r="AA19" s="202">
        <v>10.43</v>
      </c>
      <c r="AB19" s="202">
        <v>0</v>
      </c>
      <c r="AC19" s="202">
        <v>0</v>
      </c>
      <c r="AD19" s="202">
        <v>0</v>
      </c>
      <c r="AE19" s="202">
        <v>24.1</v>
      </c>
      <c r="AF19" s="202">
        <v>0</v>
      </c>
      <c r="AG19" s="202">
        <v>5.22</v>
      </c>
      <c r="AH19" s="202">
        <v>0</v>
      </c>
      <c r="AI19" s="202">
        <v>56.12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68.52</v>
      </c>
      <c r="AQ19" s="202">
        <v>26.84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2.5</v>
      </c>
      <c r="L20" s="202">
        <v>158.53</v>
      </c>
      <c r="M20" s="202">
        <v>13.69</v>
      </c>
      <c r="N20" s="202">
        <v>35.35</v>
      </c>
      <c r="O20" s="202">
        <v>0</v>
      </c>
      <c r="P20" s="202">
        <v>41.3</v>
      </c>
      <c r="Q20" s="202">
        <v>3.37</v>
      </c>
      <c r="R20" s="202">
        <v>12.62</v>
      </c>
      <c r="S20" s="202">
        <v>0</v>
      </c>
      <c r="T20" s="202">
        <v>0</v>
      </c>
      <c r="U20" s="202">
        <v>51.93</v>
      </c>
      <c r="V20" s="202">
        <v>6.19</v>
      </c>
      <c r="W20" s="202">
        <v>13.37</v>
      </c>
      <c r="X20" s="202">
        <v>41.83</v>
      </c>
      <c r="Y20" s="202">
        <v>0</v>
      </c>
      <c r="Z20">
        <v>0</v>
      </c>
      <c r="AA20" s="202">
        <v>10.43</v>
      </c>
      <c r="AB20" s="202">
        <v>0</v>
      </c>
      <c r="AC20" s="202">
        <v>0</v>
      </c>
      <c r="AD20" s="202">
        <v>0</v>
      </c>
      <c r="AE20" s="202">
        <v>24.1</v>
      </c>
      <c r="AF20" s="202">
        <v>0</v>
      </c>
      <c r="AG20" s="202">
        <v>5.22</v>
      </c>
      <c r="AH20" s="202">
        <v>0</v>
      </c>
      <c r="AI20" s="202">
        <v>56.12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68.52</v>
      </c>
      <c r="AQ20" s="202">
        <v>26.84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2.5</v>
      </c>
      <c r="L21" s="202">
        <v>158.53</v>
      </c>
      <c r="M21" s="202">
        <v>13.69</v>
      </c>
      <c r="N21" s="202">
        <v>35.35</v>
      </c>
      <c r="O21" s="202">
        <v>0</v>
      </c>
      <c r="P21" s="202">
        <v>41.3</v>
      </c>
      <c r="Q21" s="202">
        <v>3.37</v>
      </c>
      <c r="R21" s="202">
        <v>12.62</v>
      </c>
      <c r="S21" s="202">
        <v>0</v>
      </c>
      <c r="T21" s="202">
        <v>0</v>
      </c>
      <c r="U21" s="202">
        <v>55.54</v>
      </c>
      <c r="V21" s="202">
        <v>6.19</v>
      </c>
      <c r="W21" s="202">
        <v>13.37</v>
      </c>
      <c r="X21" s="202">
        <v>41.83</v>
      </c>
      <c r="Y21" s="202">
        <v>0</v>
      </c>
      <c r="Z21">
        <v>0</v>
      </c>
      <c r="AA21" s="202">
        <v>10.43</v>
      </c>
      <c r="AB21" s="202">
        <v>0</v>
      </c>
      <c r="AC21" s="202">
        <v>0</v>
      </c>
      <c r="AD21" s="202">
        <v>0</v>
      </c>
      <c r="AE21" s="202">
        <v>24.1</v>
      </c>
      <c r="AF21" s="202">
        <v>0</v>
      </c>
      <c r="AG21" s="202">
        <v>5.22</v>
      </c>
      <c r="AH21" s="202">
        <v>0</v>
      </c>
      <c r="AI21" s="202">
        <v>56.12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68.52</v>
      </c>
      <c r="AQ21" s="202">
        <v>26.84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2.5</v>
      </c>
      <c r="L22" s="202">
        <v>158.53</v>
      </c>
      <c r="M22" s="202">
        <v>13.69</v>
      </c>
      <c r="N22" s="202">
        <v>35.35</v>
      </c>
      <c r="O22" s="202">
        <v>0</v>
      </c>
      <c r="P22" s="202">
        <v>41.3</v>
      </c>
      <c r="Q22" s="202">
        <v>3.37</v>
      </c>
      <c r="R22" s="202">
        <v>12.62</v>
      </c>
      <c r="S22" s="202">
        <v>0</v>
      </c>
      <c r="T22" s="202">
        <v>0</v>
      </c>
      <c r="U22" s="202">
        <v>59.71</v>
      </c>
      <c r="V22" s="202">
        <v>6.19</v>
      </c>
      <c r="W22" s="202">
        <v>13.37</v>
      </c>
      <c r="X22" s="202">
        <v>41.83</v>
      </c>
      <c r="Y22" s="202">
        <v>0</v>
      </c>
      <c r="Z22">
        <v>0</v>
      </c>
      <c r="AA22" s="202">
        <v>10.43</v>
      </c>
      <c r="AB22" s="202">
        <v>0</v>
      </c>
      <c r="AC22" s="202">
        <v>0</v>
      </c>
      <c r="AD22" s="202">
        <v>0</v>
      </c>
      <c r="AE22" s="202">
        <v>24.1</v>
      </c>
      <c r="AF22" s="202">
        <v>0</v>
      </c>
      <c r="AG22" s="202">
        <v>5.22</v>
      </c>
      <c r="AH22" s="202">
        <v>0</v>
      </c>
      <c r="AI22" s="202">
        <v>56.12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68.52</v>
      </c>
      <c r="AQ22" s="202">
        <v>26.84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2.5</v>
      </c>
      <c r="L23" s="202">
        <v>135.81</v>
      </c>
      <c r="M23" s="202">
        <v>13.69</v>
      </c>
      <c r="N23" s="202">
        <v>35.35</v>
      </c>
      <c r="O23" s="202">
        <v>0</v>
      </c>
      <c r="P23" s="202">
        <v>41.3</v>
      </c>
      <c r="Q23" s="202">
        <v>3.37</v>
      </c>
      <c r="R23" s="202">
        <v>12.62</v>
      </c>
      <c r="S23" s="202">
        <v>0</v>
      </c>
      <c r="T23" s="202">
        <v>0</v>
      </c>
      <c r="U23" s="202">
        <v>61.44</v>
      </c>
      <c r="V23" s="202">
        <v>6.19</v>
      </c>
      <c r="W23" s="202">
        <v>13.37</v>
      </c>
      <c r="X23" s="202">
        <v>41.83</v>
      </c>
      <c r="Y23" s="202">
        <v>0</v>
      </c>
      <c r="Z23">
        <v>0</v>
      </c>
      <c r="AA23" s="202">
        <v>10.43</v>
      </c>
      <c r="AB23" s="202">
        <v>0</v>
      </c>
      <c r="AC23" s="202">
        <v>0</v>
      </c>
      <c r="AD23" s="202">
        <v>0</v>
      </c>
      <c r="AE23" s="202">
        <v>24.1</v>
      </c>
      <c r="AF23" s="202">
        <v>0</v>
      </c>
      <c r="AG23" s="202">
        <v>5.22</v>
      </c>
      <c r="AH23" s="202">
        <v>0</v>
      </c>
      <c r="AI23" s="202">
        <v>56.12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68.52</v>
      </c>
      <c r="AQ23" s="202">
        <v>26.84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2.5</v>
      </c>
      <c r="L24" s="202">
        <v>135.81</v>
      </c>
      <c r="M24" s="202">
        <v>13.69</v>
      </c>
      <c r="N24" s="202">
        <v>35.35</v>
      </c>
      <c r="O24" s="202">
        <v>0</v>
      </c>
      <c r="P24" s="202">
        <v>41.3</v>
      </c>
      <c r="Q24" s="202">
        <v>3.37</v>
      </c>
      <c r="R24" s="202">
        <v>12.62</v>
      </c>
      <c r="S24" s="202">
        <v>0</v>
      </c>
      <c r="T24" s="202">
        <v>0</v>
      </c>
      <c r="U24" s="202">
        <v>62.65</v>
      </c>
      <c r="V24" s="202">
        <v>6.19</v>
      </c>
      <c r="W24" s="202">
        <v>13.37</v>
      </c>
      <c r="X24" s="202">
        <v>41.83</v>
      </c>
      <c r="Y24" s="202">
        <v>0</v>
      </c>
      <c r="Z24">
        <v>0</v>
      </c>
      <c r="AA24" s="202">
        <v>10.43</v>
      </c>
      <c r="AB24" s="202">
        <v>0</v>
      </c>
      <c r="AC24" s="202">
        <v>0</v>
      </c>
      <c r="AD24" s="202">
        <v>0</v>
      </c>
      <c r="AE24" s="202">
        <v>24.1</v>
      </c>
      <c r="AF24" s="202">
        <v>0</v>
      </c>
      <c r="AG24" s="202">
        <v>5.22</v>
      </c>
      <c r="AH24" s="202">
        <v>0</v>
      </c>
      <c r="AI24" s="202">
        <v>56.12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68.52</v>
      </c>
      <c r="AQ24" s="202">
        <v>26.84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2.5</v>
      </c>
      <c r="L25" s="202">
        <v>135.81</v>
      </c>
      <c r="M25" s="202">
        <v>13.69</v>
      </c>
      <c r="N25" s="202">
        <v>35.35</v>
      </c>
      <c r="O25" s="202">
        <v>0</v>
      </c>
      <c r="P25" s="202">
        <v>41.3</v>
      </c>
      <c r="Q25" s="202">
        <v>3.37</v>
      </c>
      <c r="R25" s="202">
        <v>12.62</v>
      </c>
      <c r="S25" s="202">
        <v>0</v>
      </c>
      <c r="T25" s="202">
        <v>0</v>
      </c>
      <c r="U25" s="202">
        <v>59.92</v>
      </c>
      <c r="V25" s="202">
        <v>6.19</v>
      </c>
      <c r="W25" s="202">
        <v>13.37</v>
      </c>
      <c r="X25" s="202">
        <v>41.83</v>
      </c>
      <c r="Y25" s="202">
        <v>0</v>
      </c>
      <c r="Z25">
        <v>0</v>
      </c>
      <c r="AA25" s="202">
        <v>10.43</v>
      </c>
      <c r="AB25" s="202">
        <v>0</v>
      </c>
      <c r="AC25" s="202">
        <v>0</v>
      </c>
      <c r="AD25" s="202">
        <v>0</v>
      </c>
      <c r="AE25" s="202">
        <v>24.1</v>
      </c>
      <c r="AF25" s="202">
        <v>0</v>
      </c>
      <c r="AG25" s="202">
        <v>5.22</v>
      </c>
      <c r="AH25" s="202">
        <v>0</v>
      </c>
      <c r="AI25" s="202">
        <v>56.12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68.52</v>
      </c>
      <c r="AQ25" s="202">
        <v>26.84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2.5</v>
      </c>
      <c r="L26" s="202">
        <v>135.81</v>
      </c>
      <c r="M26" s="202">
        <v>13.69</v>
      </c>
      <c r="N26" s="202">
        <v>35.35</v>
      </c>
      <c r="O26" s="202">
        <v>0</v>
      </c>
      <c r="P26" s="202">
        <v>41.3</v>
      </c>
      <c r="Q26" s="202">
        <v>3.37</v>
      </c>
      <c r="R26" s="202">
        <v>12.62</v>
      </c>
      <c r="S26" s="202">
        <v>0</v>
      </c>
      <c r="T26" s="202">
        <v>0</v>
      </c>
      <c r="U26" s="202">
        <v>61.94</v>
      </c>
      <c r="V26" s="202">
        <v>6.19</v>
      </c>
      <c r="W26" s="202">
        <v>13.37</v>
      </c>
      <c r="X26" s="202">
        <v>41.83</v>
      </c>
      <c r="Y26" s="202">
        <v>0</v>
      </c>
      <c r="Z26">
        <v>0</v>
      </c>
      <c r="AA26" s="202">
        <v>10.43</v>
      </c>
      <c r="AB26" s="202">
        <v>0</v>
      </c>
      <c r="AC26" s="202">
        <v>0</v>
      </c>
      <c r="AD26" s="202">
        <v>0</v>
      </c>
      <c r="AE26" s="202">
        <v>24.1</v>
      </c>
      <c r="AF26" s="202">
        <v>0</v>
      </c>
      <c r="AG26" s="202">
        <v>5.22</v>
      </c>
      <c r="AH26" s="202">
        <v>0</v>
      </c>
      <c r="AI26" s="202">
        <v>56.12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68.52</v>
      </c>
      <c r="AQ26" s="202">
        <v>26.84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2.5</v>
      </c>
      <c r="L27" s="202">
        <v>97.01</v>
      </c>
      <c r="M27" s="202">
        <v>13.69</v>
      </c>
      <c r="N27" s="202">
        <v>35.35</v>
      </c>
      <c r="O27" s="202">
        <v>0</v>
      </c>
      <c r="P27" s="202">
        <v>41.3</v>
      </c>
      <c r="Q27" s="202">
        <v>3.37</v>
      </c>
      <c r="R27" s="202">
        <v>12.62</v>
      </c>
      <c r="S27" s="202">
        <v>0</v>
      </c>
      <c r="T27" s="202">
        <v>0</v>
      </c>
      <c r="U27" s="202">
        <v>61.94</v>
      </c>
      <c r="V27" s="202">
        <v>6.19</v>
      </c>
      <c r="W27" s="202">
        <v>13.37</v>
      </c>
      <c r="X27" s="202">
        <v>41.83</v>
      </c>
      <c r="Y27" s="202">
        <v>0</v>
      </c>
      <c r="Z27">
        <v>0</v>
      </c>
      <c r="AA27" s="202">
        <v>10.43</v>
      </c>
      <c r="AB27" s="202">
        <v>0</v>
      </c>
      <c r="AC27" s="202">
        <v>0</v>
      </c>
      <c r="AD27" s="202">
        <v>0</v>
      </c>
      <c r="AE27" s="202">
        <v>24.1</v>
      </c>
      <c r="AF27" s="202">
        <v>0</v>
      </c>
      <c r="AG27" s="202">
        <v>5.41</v>
      </c>
      <c r="AH27" s="202">
        <v>0</v>
      </c>
      <c r="AI27" s="202">
        <v>56.12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68.52</v>
      </c>
      <c r="AQ27" s="202">
        <v>26.84</v>
      </c>
      <c r="AR27" s="202">
        <v>7.43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2.5</v>
      </c>
      <c r="L28" s="202">
        <v>67.900000000000006</v>
      </c>
      <c r="M28" s="202">
        <v>13.69</v>
      </c>
      <c r="N28" s="202">
        <v>35.35</v>
      </c>
      <c r="O28" s="202">
        <v>0</v>
      </c>
      <c r="P28" s="202">
        <v>41.3</v>
      </c>
      <c r="Q28" s="202">
        <v>3.37</v>
      </c>
      <c r="R28" s="202">
        <v>12.62</v>
      </c>
      <c r="S28" s="202">
        <v>0</v>
      </c>
      <c r="T28" s="202">
        <v>0</v>
      </c>
      <c r="U28" s="202">
        <v>61.94</v>
      </c>
      <c r="V28" s="202">
        <v>6.19</v>
      </c>
      <c r="W28" s="202">
        <v>13.37</v>
      </c>
      <c r="X28" s="202">
        <v>41.83</v>
      </c>
      <c r="Y28" s="202">
        <v>0</v>
      </c>
      <c r="Z28">
        <v>0</v>
      </c>
      <c r="AA28" s="202">
        <v>10.75</v>
      </c>
      <c r="AB28" s="202">
        <v>0</v>
      </c>
      <c r="AC28" s="202">
        <v>0</v>
      </c>
      <c r="AD28" s="202">
        <v>0</v>
      </c>
      <c r="AE28" s="202">
        <v>24.1</v>
      </c>
      <c r="AF28" s="202">
        <v>0</v>
      </c>
      <c r="AG28" s="202">
        <v>5.41</v>
      </c>
      <c r="AH28" s="202">
        <v>0</v>
      </c>
      <c r="AI28" s="202">
        <v>56.12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68.52</v>
      </c>
      <c r="AQ28" s="202">
        <v>26.84</v>
      </c>
      <c r="AR28" s="202">
        <v>15.11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2.5</v>
      </c>
      <c r="L29" s="202">
        <v>32.01</v>
      </c>
      <c r="M29" s="202">
        <v>13.69</v>
      </c>
      <c r="N29" s="202">
        <v>35.35</v>
      </c>
      <c r="O29" s="202">
        <v>0</v>
      </c>
      <c r="P29" s="202">
        <v>41.3</v>
      </c>
      <c r="Q29" s="202">
        <v>3.37</v>
      </c>
      <c r="R29" s="202">
        <v>12.62</v>
      </c>
      <c r="S29" s="202">
        <v>0</v>
      </c>
      <c r="T29" s="202">
        <v>0</v>
      </c>
      <c r="U29" s="202">
        <v>61.94</v>
      </c>
      <c r="V29" s="202">
        <v>6.19</v>
      </c>
      <c r="W29" s="202">
        <v>13.37</v>
      </c>
      <c r="X29" s="202">
        <v>41.83</v>
      </c>
      <c r="Y29" s="202">
        <v>0</v>
      </c>
      <c r="Z29">
        <v>0</v>
      </c>
      <c r="AA29" s="202">
        <v>10.75</v>
      </c>
      <c r="AB29" s="202">
        <v>0</v>
      </c>
      <c r="AC29" s="202">
        <v>0</v>
      </c>
      <c r="AD29" s="202">
        <v>0</v>
      </c>
      <c r="AE29" s="202">
        <v>24.1</v>
      </c>
      <c r="AF29" s="202">
        <v>0</v>
      </c>
      <c r="AG29" s="202">
        <v>5.41</v>
      </c>
      <c r="AH29" s="202">
        <v>0</v>
      </c>
      <c r="AI29" s="202">
        <v>56.12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68.52</v>
      </c>
      <c r="AQ29" s="202">
        <v>26.84</v>
      </c>
      <c r="AR29" s="202">
        <v>19.07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2.5</v>
      </c>
      <c r="L30" s="202">
        <v>32.01</v>
      </c>
      <c r="M30" s="202">
        <v>13.69</v>
      </c>
      <c r="N30" s="202">
        <v>35.35</v>
      </c>
      <c r="O30" s="202">
        <v>0</v>
      </c>
      <c r="P30" s="202">
        <v>41.3</v>
      </c>
      <c r="Q30" s="202">
        <v>3.37</v>
      </c>
      <c r="R30" s="202">
        <v>12.62</v>
      </c>
      <c r="S30" s="202">
        <v>0</v>
      </c>
      <c r="T30" s="202">
        <v>0</v>
      </c>
      <c r="U30" s="202">
        <v>61.94</v>
      </c>
      <c r="V30" s="202">
        <v>6.19</v>
      </c>
      <c r="W30" s="202">
        <v>13.37</v>
      </c>
      <c r="X30" s="202">
        <v>41.83</v>
      </c>
      <c r="Y30" s="202">
        <v>0</v>
      </c>
      <c r="Z30">
        <v>0</v>
      </c>
      <c r="AA30" s="202">
        <v>10.75</v>
      </c>
      <c r="AB30" s="202">
        <v>0</v>
      </c>
      <c r="AC30" s="202">
        <v>0</v>
      </c>
      <c r="AD30" s="202">
        <v>0</v>
      </c>
      <c r="AE30" s="202">
        <v>24.1</v>
      </c>
      <c r="AF30" s="202">
        <v>0</v>
      </c>
      <c r="AG30" s="202">
        <v>5.41</v>
      </c>
      <c r="AH30" s="202">
        <v>0</v>
      </c>
      <c r="AI30" s="202">
        <v>56.12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68.52</v>
      </c>
      <c r="AQ30" s="202">
        <v>26.84</v>
      </c>
      <c r="AR30" s="202">
        <v>20.78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2.5</v>
      </c>
      <c r="L31" s="202">
        <v>32.01</v>
      </c>
      <c r="M31" s="202">
        <v>13.69</v>
      </c>
      <c r="N31" s="202">
        <v>35.35</v>
      </c>
      <c r="O31" s="202">
        <v>0</v>
      </c>
      <c r="P31" s="202">
        <v>41.3</v>
      </c>
      <c r="Q31" s="202">
        <v>3.37</v>
      </c>
      <c r="R31" s="202">
        <v>12.62</v>
      </c>
      <c r="S31" s="202">
        <v>0</v>
      </c>
      <c r="T31" s="202">
        <v>0</v>
      </c>
      <c r="U31" s="202">
        <v>61.94</v>
      </c>
      <c r="V31" s="202">
        <v>6.19</v>
      </c>
      <c r="W31" s="202">
        <v>13.37</v>
      </c>
      <c r="X31" s="202">
        <v>41.83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24.1</v>
      </c>
      <c r="AF31" s="202">
        <v>0</v>
      </c>
      <c r="AG31" s="202">
        <v>5.41</v>
      </c>
      <c r="AH31" s="202">
        <v>0</v>
      </c>
      <c r="AI31" s="202">
        <v>56.12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69.06</v>
      </c>
      <c r="AQ31" s="202">
        <v>26.84</v>
      </c>
      <c r="AR31" s="202">
        <v>21.75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2.5</v>
      </c>
      <c r="L32" s="202">
        <v>32.01</v>
      </c>
      <c r="M32" s="202">
        <v>13.69</v>
      </c>
      <c r="N32" s="202">
        <v>35.35</v>
      </c>
      <c r="O32" s="202">
        <v>0</v>
      </c>
      <c r="P32" s="202">
        <v>41.3</v>
      </c>
      <c r="Q32" s="202">
        <v>3.37</v>
      </c>
      <c r="R32" s="202">
        <v>12.62</v>
      </c>
      <c r="S32" s="202">
        <v>0</v>
      </c>
      <c r="T32" s="202">
        <v>0</v>
      </c>
      <c r="U32" s="202">
        <v>61.94</v>
      </c>
      <c r="V32" s="202">
        <v>6.19</v>
      </c>
      <c r="W32" s="202">
        <v>13.37</v>
      </c>
      <c r="X32" s="202">
        <v>41.83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24.1</v>
      </c>
      <c r="AF32" s="202">
        <v>0</v>
      </c>
      <c r="AG32" s="202">
        <v>5.41</v>
      </c>
      <c r="AH32" s="202">
        <v>0</v>
      </c>
      <c r="AI32" s="202">
        <v>56.12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69.06</v>
      </c>
      <c r="AQ32" s="202">
        <v>26.84</v>
      </c>
      <c r="AR32" s="202">
        <v>23.87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2.4900000000000002</v>
      </c>
      <c r="L33" s="202">
        <v>32.01</v>
      </c>
      <c r="M33" s="202">
        <v>13.69</v>
      </c>
      <c r="N33" s="202">
        <v>35.35</v>
      </c>
      <c r="O33" s="202">
        <v>0</v>
      </c>
      <c r="P33" s="202">
        <v>41.3</v>
      </c>
      <c r="Q33" s="202">
        <v>3.37</v>
      </c>
      <c r="R33" s="202">
        <v>12.62</v>
      </c>
      <c r="S33" s="202">
        <v>0</v>
      </c>
      <c r="T33" s="202">
        <v>0</v>
      </c>
      <c r="U33" s="202">
        <v>61.94</v>
      </c>
      <c r="V33" s="202">
        <v>6.19</v>
      </c>
      <c r="W33" s="202">
        <v>13.37</v>
      </c>
      <c r="X33" s="202">
        <v>41.83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24.1</v>
      </c>
      <c r="AF33" s="202">
        <v>0</v>
      </c>
      <c r="AG33" s="202">
        <v>5.61</v>
      </c>
      <c r="AH33" s="202">
        <v>0</v>
      </c>
      <c r="AI33" s="202">
        <v>56.12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69.06</v>
      </c>
      <c r="AQ33" s="202">
        <v>26.84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2.5</v>
      </c>
      <c r="L34" s="202">
        <v>32.01</v>
      </c>
      <c r="M34" s="202">
        <v>13.69</v>
      </c>
      <c r="N34" s="202">
        <v>35.35</v>
      </c>
      <c r="O34" s="202">
        <v>0</v>
      </c>
      <c r="P34" s="202">
        <v>41.3</v>
      </c>
      <c r="Q34" s="202">
        <v>3.37</v>
      </c>
      <c r="R34" s="202">
        <v>12.62</v>
      </c>
      <c r="S34" s="202">
        <v>0</v>
      </c>
      <c r="T34" s="202">
        <v>0</v>
      </c>
      <c r="U34" s="202">
        <v>61.94</v>
      </c>
      <c r="V34" s="202">
        <v>6.19</v>
      </c>
      <c r="W34" s="202">
        <v>13.37</v>
      </c>
      <c r="X34" s="202">
        <v>41.83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24.1</v>
      </c>
      <c r="AF34" s="202">
        <v>0</v>
      </c>
      <c r="AG34" s="202">
        <v>5.61</v>
      </c>
      <c r="AH34" s="202">
        <v>0</v>
      </c>
      <c r="AI34" s="202">
        <v>56.12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69.06</v>
      </c>
      <c r="AQ34" s="202">
        <v>26.84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2.5</v>
      </c>
      <c r="L35" s="202">
        <v>12.7</v>
      </c>
      <c r="M35" s="202">
        <v>13.69</v>
      </c>
      <c r="N35" s="202">
        <v>35.35</v>
      </c>
      <c r="O35" s="202">
        <v>0</v>
      </c>
      <c r="P35" s="202">
        <v>41.3</v>
      </c>
      <c r="Q35" s="202">
        <v>3.37</v>
      </c>
      <c r="R35" s="202">
        <v>12.62</v>
      </c>
      <c r="S35" s="202">
        <v>0</v>
      </c>
      <c r="T35" s="202">
        <v>0</v>
      </c>
      <c r="U35" s="202">
        <v>61.94</v>
      </c>
      <c r="V35" s="202">
        <v>6.19</v>
      </c>
      <c r="W35" s="202">
        <v>13.37</v>
      </c>
      <c r="X35" s="202">
        <v>41.83</v>
      </c>
      <c r="Y35" s="202">
        <v>0</v>
      </c>
      <c r="Z35">
        <v>0</v>
      </c>
      <c r="AA35" s="202">
        <v>10.43</v>
      </c>
      <c r="AB35" s="202">
        <v>0</v>
      </c>
      <c r="AC35" s="202">
        <v>0</v>
      </c>
      <c r="AD35" s="202">
        <v>0</v>
      </c>
      <c r="AE35" s="202">
        <v>24.1</v>
      </c>
      <c r="AF35" s="202">
        <v>0</v>
      </c>
      <c r="AG35" s="202">
        <v>5.61</v>
      </c>
      <c r="AH35" s="202">
        <v>0</v>
      </c>
      <c r="AI35" s="202">
        <v>56.12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68.52</v>
      </c>
      <c r="AQ35" s="202">
        <v>26.84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2.5099999999999998</v>
      </c>
      <c r="L36" s="202">
        <v>12.7</v>
      </c>
      <c r="M36" s="202">
        <v>13.69</v>
      </c>
      <c r="N36" s="202">
        <v>35.35</v>
      </c>
      <c r="O36" s="202">
        <v>0</v>
      </c>
      <c r="P36" s="202">
        <v>41.3</v>
      </c>
      <c r="Q36" s="202">
        <v>3.37</v>
      </c>
      <c r="R36" s="202">
        <v>12.62</v>
      </c>
      <c r="S36" s="202">
        <v>0</v>
      </c>
      <c r="T36" s="202">
        <v>0</v>
      </c>
      <c r="U36" s="202">
        <v>61.94</v>
      </c>
      <c r="V36" s="202">
        <v>6.19</v>
      </c>
      <c r="W36" s="202">
        <v>13.37</v>
      </c>
      <c r="X36" s="202">
        <v>41.83</v>
      </c>
      <c r="Y36" s="202">
        <v>0</v>
      </c>
      <c r="Z36">
        <v>0</v>
      </c>
      <c r="AA36" s="202">
        <v>10.43</v>
      </c>
      <c r="AB36" s="202">
        <v>0</v>
      </c>
      <c r="AC36" s="202">
        <v>0</v>
      </c>
      <c r="AD36" s="202">
        <v>0</v>
      </c>
      <c r="AE36" s="202">
        <v>24.1</v>
      </c>
      <c r="AF36" s="202">
        <v>0</v>
      </c>
      <c r="AG36" s="202">
        <v>5.61</v>
      </c>
      <c r="AH36" s="202">
        <v>0</v>
      </c>
      <c r="AI36" s="202">
        <v>56.12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68.52</v>
      </c>
      <c r="AQ36" s="202">
        <v>26.84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2.5</v>
      </c>
      <c r="L37" s="202">
        <v>9.2200000000000006</v>
      </c>
      <c r="M37" s="202">
        <v>13.69</v>
      </c>
      <c r="N37" s="202">
        <v>35.35</v>
      </c>
      <c r="O37" s="202">
        <v>0</v>
      </c>
      <c r="P37" s="202">
        <v>41.3</v>
      </c>
      <c r="Q37" s="202">
        <v>3.37</v>
      </c>
      <c r="R37" s="202">
        <v>12.62</v>
      </c>
      <c r="S37" s="202">
        <v>0</v>
      </c>
      <c r="T37" s="202">
        <v>0</v>
      </c>
      <c r="U37" s="202">
        <v>61.94</v>
      </c>
      <c r="V37" s="202">
        <v>6.19</v>
      </c>
      <c r="W37" s="202">
        <v>13.37</v>
      </c>
      <c r="X37" s="202">
        <v>41.83</v>
      </c>
      <c r="Y37" s="202">
        <v>0</v>
      </c>
      <c r="Z37">
        <v>0</v>
      </c>
      <c r="AA37" s="202">
        <v>10.43</v>
      </c>
      <c r="AB37" s="202">
        <v>0</v>
      </c>
      <c r="AC37" s="202">
        <v>0</v>
      </c>
      <c r="AD37" s="202">
        <v>0</v>
      </c>
      <c r="AE37" s="202">
        <v>24.1</v>
      </c>
      <c r="AF37" s="202">
        <v>0</v>
      </c>
      <c r="AG37" s="202">
        <v>5.61</v>
      </c>
      <c r="AH37" s="202">
        <v>0</v>
      </c>
      <c r="AI37" s="202">
        <v>56.12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75.62</v>
      </c>
      <c r="AQ37" s="202">
        <v>26.84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2.5</v>
      </c>
      <c r="L38" s="202">
        <v>9.2200000000000006</v>
      </c>
      <c r="M38" s="202">
        <v>13.69</v>
      </c>
      <c r="N38" s="202">
        <v>35.35</v>
      </c>
      <c r="O38" s="202">
        <v>0</v>
      </c>
      <c r="P38" s="202">
        <v>41.3</v>
      </c>
      <c r="Q38" s="202">
        <v>3.37</v>
      </c>
      <c r="R38" s="202">
        <v>12.62</v>
      </c>
      <c r="S38" s="202">
        <v>0</v>
      </c>
      <c r="T38" s="202">
        <v>0</v>
      </c>
      <c r="U38" s="202">
        <v>61.94</v>
      </c>
      <c r="V38" s="202">
        <v>6.19</v>
      </c>
      <c r="W38" s="202">
        <v>13.37</v>
      </c>
      <c r="X38" s="202">
        <v>41.83</v>
      </c>
      <c r="Y38" s="202">
        <v>0</v>
      </c>
      <c r="Z38">
        <v>0</v>
      </c>
      <c r="AA38" s="202">
        <v>10.43</v>
      </c>
      <c r="AB38" s="202">
        <v>0</v>
      </c>
      <c r="AC38" s="202">
        <v>0</v>
      </c>
      <c r="AD38" s="202">
        <v>0</v>
      </c>
      <c r="AE38" s="202">
        <v>24.1</v>
      </c>
      <c r="AF38" s="202">
        <v>0</v>
      </c>
      <c r="AG38" s="202">
        <v>5.61</v>
      </c>
      <c r="AH38" s="202">
        <v>0</v>
      </c>
      <c r="AI38" s="202">
        <v>56.12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75.62</v>
      </c>
      <c r="AQ38" s="202">
        <v>26.84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2.5</v>
      </c>
      <c r="L39" s="202">
        <v>9.2200000000000006</v>
      </c>
      <c r="M39" s="202">
        <v>13.69</v>
      </c>
      <c r="N39" s="202">
        <v>35.35</v>
      </c>
      <c r="O39" s="202">
        <v>0</v>
      </c>
      <c r="P39" s="202">
        <v>41.3</v>
      </c>
      <c r="Q39" s="202">
        <v>3.37</v>
      </c>
      <c r="R39" s="202">
        <v>12.62</v>
      </c>
      <c r="S39" s="202">
        <v>0</v>
      </c>
      <c r="T39" s="202">
        <v>0</v>
      </c>
      <c r="U39" s="202">
        <v>61.94</v>
      </c>
      <c r="V39" s="202">
        <v>6.19</v>
      </c>
      <c r="W39" s="202">
        <v>13.37</v>
      </c>
      <c r="X39" s="202">
        <v>41.83</v>
      </c>
      <c r="Y39" s="202">
        <v>0</v>
      </c>
      <c r="Z39">
        <v>0</v>
      </c>
      <c r="AA39" s="202">
        <v>10.01</v>
      </c>
      <c r="AB39" s="202">
        <v>0</v>
      </c>
      <c r="AC39" s="202">
        <v>0</v>
      </c>
      <c r="AD39" s="202">
        <v>0</v>
      </c>
      <c r="AE39" s="202">
        <v>24.1</v>
      </c>
      <c r="AF39" s="202">
        <v>0</v>
      </c>
      <c r="AG39" s="202">
        <v>5.61</v>
      </c>
      <c r="AH39" s="202">
        <v>0</v>
      </c>
      <c r="AI39" s="202">
        <v>56.56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75.62</v>
      </c>
      <c r="AQ39" s="202">
        <v>26.84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2.5</v>
      </c>
      <c r="L40" s="202">
        <v>9.2200000000000006</v>
      </c>
      <c r="M40" s="202">
        <v>13.69</v>
      </c>
      <c r="N40" s="202">
        <v>35.35</v>
      </c>
      <c r="O40" s="202">
        <v>0</v>
      </c>
      <c r="P40" s="202">
        <v>41.3</v>
      </c>
      <c r="Q40" s="202">
        <v>3.37</v>
      </c>
      <c r="R40" s="202">
        <v>12.62</v>
      </c>
      <c r="S40" s="202">
        <v>0</v>
      </c>
      <c r="T40" s="202">
        <v>0</v>
      </c>
      <c r="U40" s="202">
        <v>61.94</v>
      </c>
      <c r="V40" s="202">
        <v>6.19</v>
      </c>
      <c r="W40" s="202">
        <v>13.37</v>
      </c>
      <c r="X40" s="202">
        <v>41.83</v>
      </c>
      <c r="Y40" s="202">
        <v>0</v>
      </c>
      <c r="Z40">
        <v>0</v>
      </c>
      <c r="AA40" s="202">
        <v>10.01</v>
      </c>
      <c r="AB40" s="202">
        <v>0</v>
      </c>
      <c r="AC40" s="202">
        <v>0</v>
      </c>
      <c r="AD40" s="202">
        <v>0</v>
      </c>
      <c r="AE40" s="202">
        <v>24.1</v>
      </c>
      <c r="AF40" s="202">
        <v>0</v>
      </c>
      <c r="AG40" s="202">
        <v>5.61</v>
      </c>
      <c r="AH40" s="202">
        <v>0</v>
      </c>
      <c r="AI40" s="202">
        <v>56.56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75.62</v>
      </c>
      <c r="AQ40" s="202">
        <v>26.84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2.5</v>
      </c>
      <c r="L41" s="202">
        <v>9.2200000000000006</v>
      </c>
      <c r="M41" s="202">
        <v>13.69</v>
      </c>
      <c r="N41" s="202">
        <v>35.35</v>
      </c>
      <c r="O41" s="202">
        <v>0</v>
      </c>
      <c r="P41" s="202">
        <v>41.3</v>
      </c>
      <c r="Q41" s="202">
        <v>3.37</v>
      </c>
      <c r="R41" s="202">
        <v>12.62</v>
      </c>
      <c r="S41" s="202">
        <v>0</v>
      </c>
      <c r="T41" s="202">
        <v>0</v>
      </c>
      <c r="U41" s="202">
        <v>61.94</v>
      </c>
      <c r="V41" s="202">
        <v>6.19</v>
      </c>
      <c r="W41" s="202">
        <v>13.37</v>
      </c>
      <c r="X41" s="202">
        <v>41.83</v>
      </c>
      <c r="Y41" s="202">
        <v>0</v>
      </c>
      <c r="Z41">
        <v>0</v>
      </c>
      <c r="AA41" s="202">
        <v>10.01</v>
      </c>
      <c r="AB41" s="202">
        <v>0</v>
      </c>
      <c r="AC41" s="202">
        <v>0</v>
      </c>
      <c r="AD41" s="202">
        <v>0</v>
      </c>
      <c r="AE41" s="202">
        <v>24.1</v>
      </c>
      <c r="AF41" s="202">
        <v>0</v>
      </c>
      <c r="AG41" s="202">
        <v>5.61</v>
      </c>
      <c r="AH41" s="202">
        <v>0</v>
      </c>
      <c r="AI41" s="202">
        <v>56.56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75.62</v>
      </c>
      <c r="AQ41" s="202">
        <v>26.84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2.5</v>
      </c>
      <c r="L42" s="202">
        <v>9.2200000000000006</v>
      </c>
      <c r="M42" s="202">
        <v>13.69</v>
      </c>
      <c r="N42" s="202">
        <v>35.35</v>
      </c>
      <c r="O42" s="202">
        <v>0</v>
      </c>
      <c r="P42" s="202">
        <v>41.3</v>
      </c>
      <c r="Q42" s="202">
        <v>3.37</v>
      </c>
      <c r="R42" s="202">
        <v>12.62</v>
      </c>
      <c r="S42" s="202">
        <v>0</v>
      </c>
      <c r="T42" s="202">
        <v>0</v>
      </c>
      <c r="U42" s="202">
        <v>61.94</v>
      </c>
      <c r="V42" s="202">
        <v>6.19</v>
      </c>
      <c r="W42" s="202">
        <v>13.37</v>
      </c>
      <c r="X42" s="202">
        <v>41.83</v>
      </c>
      <c r="Y42" s="202">
        <v>0</v>
      </c>
      <c r="Z42">
        <v>0</v>
      </c>
      <c r="AA42" s="202">
        <v>10.01</v>
      </c>
      <c r="AB42" s="202">
        <v>0</v>
      </c>
      <c r="AC42" s="202">
        <v>0</v>
      </c>
      <c r="AD42" s="202">
        <v>0</v>
      </c>
      <c r="AE42" s="202">
        <v>24.1</v>
      </c>
      <c r="AF42" s="202">
        <v>0</v>
      </c>
      <c r="AG42" s="202">
        <v>5.61</v>
      </c>
      <c r="AH42" s="202">
        <v>0</v>
      </c>
      <c r="AI42" s="202">
        <v>56.56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75.62</v>
      </c>
      <c r="AQ42" s="202">
        <v>26.84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2.58</v>
      </c>
      <c r="L43" s="202">
        <v>9.6999999999999993</v>
      </c>
      <c r="M43" s="202">
        <v>13.69</v>
      </c>
      <c r="N43" s="202">
        <v>35.35</v>
      </c>
      <c r="O43" s="202">
        <v>0</v>
      </c>
      <c r="P43" s="202">
        <v>41.3</v>
      </c>
      <c r="Q43" s="202">
        <v>3.37</v>
      </c>
      <c r="R43" s="202">
        <v>12.62</v>
      </c>
      <c r="S43" s="202">
        <v>0</v>
      </c>
      <c r="T43" s="202">
        <v>0</v>
      </c>
      <c r="U43" s="202">
        <v>61.94</v>
      </c>
      <c r="V43" s="202">
        <v>6.19</v>
      </c>
      <c r="W43" s="202">
        <v>13.37</v>
      </c>
      <c r="X43" s="202">
        <v>41.83</v>
      </c>
      <c r="Y43" s="202">
        <v>0</v>
      </c>
      <c r="Z43">
        <v>0</v>
      </c>
      <c r="AA43" s="202">
        <v>9.0299999999999994</v>
      </c>
      <c r="AB43" s="202">
        <v>0</v>
      </c>
      <c r="AC43" s="202">
        <v>0</v>
      </c>
      <c r="AD43" s="202">
        <v>0</v>
      </c>
      <c r="AE43" s="202">
        <v>24.1</v>
      </c>
      <c r="AF43" s="202">
        <v>0</v>
      </c>
      <c r="AG43" s="202">
        <v>5</v>
      </c>
      <c r="AH43" s="202">
        <v>0</v>
      </c>
      <c r="AI43" s="202">
        <v>56.56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75.62</v>
      </c>
      <c r="AQ43" s="202">
        <v>26.84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</v>
      </c>
      <c r="L44" s="202">
        <v>9.6999999999999993</v>
      </c>
      <c r="M44" s="202">
        <v>13.69</v>
      </c>
      <c r="N44" s="202">
        <v>35.35</v>
      </c>
      <c r="O44" s="202">
        <v>0</v>
      </c>
      <c r="P44" s="202">
        <v>41.3</v>
      </c>
      <c r="Q44" s="202">
        <v>3.37</v>
      </c>
      <c r="R44" s="202">
        <v>12.62</v>
      </c>
      <c r="S44" s="202">
        <v>0</v>
      </c>
      <c r="T44" s="202">
        <v>0</v>
      </c>
      <c r="U44" s="202">
        <v>61.94</v>
      </c>
      <c r="V44" s="202">
        <v>6.19</v>
      </c>
      <c r="W44" s="202">
        <v>13.37</v>
      </c>
      <c r="X44" s="202">
        <v>41.83</v>
      </c>
      <c r="Y44" s="202">
        <v>0</v>
      </c>
      <c r="Z44">
        <v>0</v>
      </c>
      <c r="AA44" s="202">
        <v>9.0299999999999994</v>
      </c>
      <c r="AB44" s="202">
        <v>0</v>
      </c>
      <c r="AC44" s="202">
        <v>0</v>
      </c>
      <c r="AD44" s="202">
        <v>0</v>
      </c>
      <c r="AE44" s="202">
        <v>24.1</v>
      </c>
      <c r="AF44" s="202">
        <v>0</v>
      </c>
      <c r="AG44" s="202">
        <v>5</v>
      </c>
      <c r="AH44" s="202">
        <v>0</v>
      </c>
      <c r="AI44" s="202">
        <v>56.56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75.62</v>
      </c>
      <c r="AQ44" s="202">
        <v>26.84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</v>
      </c>
      <c r="L45" s="202">
        <v>9.6999999999999993</v>
      </c>
      <c r="M45" s="202">
        <v>13.69</v>
      </c>
      <c r="N45" s="202">
        <v>35.35</v>
      </c>
      <c r="O45" s="202">
        <v>0</v>
      </c>
      <c r="P45" s="202">
        <v>37.950000000000003</v>
      </c>
      <c r="Q45" s="202">
        <v>3.37</v>
      </c>
      <c r="R45" s="202">
        <v>12.62</v>
      </c>
      <c r="S45" s="202">
        <v>0</v>
      </c>
      <c r="T45" s="202">
        <v>0</v>
      </c>
      <c r="U45" s="202">
        <v>61.94</v>
      </c>
      <c r="V45" s="202">
        <v>6.19</v>
      </c>
      <c r="W45" s="202">
        <v>13.37</v>
      </c>
      <c r="X45" s="202">
        <v>41.83</v>
      </c>
      <c r="Y45" s="202">
        <v>0</v>
      </c>
      <c r="Z45">
        <v>0</v>
      </c>
      <c r="AA45" s="202">
        <v>9.0299999999999994</v>
      </c>
      <c r="AB45" s="202">
        <v>0</v>
      </c>
      <c r="AC45" s="202">
        <v>0</v>
      </c>
      <c r="AD45" s="202">
        <v>0</v>
      </c>
      <c r="AE45" s="202">
        <v>24.1</v>
      </c>
      <c r="AF45" s="202">
        <v>0</v>
      </c>
      <c r="AG45" s="202">
        <v>5</v>
      </c>
      <c r="AH45" s="202">
        <v>0</v>
      </c>
      <c r="AI45" s="202">
        <v>56.56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75.62</v>
      </c>
      <c r="AQ45" s="202">
        <v>26.84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</v>
      </c>
      <c r="L46" s="202">
        <v>9.6999999999999993</v>
      </c>
      <c r="M46" s="202">
        <v>13.69</v>
      </c>
      <c r="N46" s="202">
        <v>35.35</v>
      </c>
      <c r="O46" s="202">
        <v>0</v>
      </c>
      <c r="P46" s="202">
        <v>37.950000000000003</v>
      </c>
      <c r="Q46" s="202">
        <v>3.37</v>
      </c>
      <c r="R46" s="202">
        <v>12.62</v>
      </c>
      <c r="S46" s="202">
        <v>0</v>
      </c>
      <c r="T46" s="202">
        <v>0</v>
      </c>
      <c r="U46" s="202">
        <v>61.94</v>
      </c>
      <c r="V46" s="202">
        <v>6.19</v>
      </c>
      <c r="W46" s="202">
        <v>13.37</v>
      </c>
      <c r="X46" s="202">
        <v>41.83</v>
      </c>
      <c r="Y46" s="202">
        <v>0</v>
      </c>
      <c r="Z46">
        <v>0</v>
      </c>
      <c r="AA46" s="202">
        <v>9.0299999999999994</v>
      </c>
      <c r="AB46" s="202">
        <v>0</v>
      </c>
      <c r="AC46" s="202">
        <v>0</v>
      </c>
      <c r="AD46" s="202">
        <v>0</v>
      </c>
      <c r="AE46" s="202">
        <v>24.1</v>
      </c>
      <c r="AF46" s="202">
        <v>0</v>
      </c>
      <c r="AG46" s="202">
        <v>5</v>
      </c>
      <c r="AH46" s="202">
        <v>0</v>
      </c>
      <c r="AI46" s="202">
        <v>56.56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75.62</v>
      </c>
      <c r="AQ46" s="202">
        <v>26.84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2.48</v>
      </c>
      <c r="L47" s="202">
        <v>9.6999999999999993</v>
      </c>
      <c r="M47" s="202">
        <v>13.69</v>
      </c>
      <c r="N47" s="202">
        <v>35.35</v>
      </c>
      <c r="O47" s="202">
        <v>0</v>
      </c>
      <c r="P47" s="202">
        <v>37.950000000000003</v>
      </c>
      <c r="Q47" s="202">
        <v>3.37</v>
      </c>
      <c r="R47" s="202">
        <v>12.62</v>
      </c>
      <c r="S47" s="202">
        <v>0</v>
      </c>
      <c r="T47" s="202">
        <v>0</v>
      </c>
      <c r="U47" s="202">
        <v>56.92</v>
      </c>
      <c r="V47" s="202">
        <v>6.19</v>
      </c>
      <c r="W47" s="202">
        <v>13.37</v>
      </c>
      <c r="X47" s="202">
        <v>41.83</v>
      </c>
      <c r="Y47" s="202">
        <v>0</v>
      </c>
      <c r="Z47">
        <v>0</v>
      </c>
      <c r="AA47" s="202">
        <v>8.74</v>
      </c>
      <c r="AB47" s="202">
        <v>0</v>
      </c>
      <c r="AC47" s="202">
        <v>0</v>
      </c>
      <c r="AD47" s="202">
        <v>0</v>
      </c>
      <c r="AE47" s="202">
        <v>24.1</v>
      </c>
      <c r="AF47" s="202">
        <v>0</v>
      </c>
      <c r="AG47" s="202">
        <v>5</v>
      </c>
      <c r="AH47" s="202">
        <v>0</v>
      </c>
      <c r="AI47" s="202">
        <v>56.56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75.62</v>
      </c>
      <c r="AQ47" s="202">
        <v>26.84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2.5</v>
      </c>
      <c r="L48" s="202">
        <v>9.6999999999999993</v>
      </c>
      <c r="M48" s="202">
        <v>13.69</v>
      </c>
      <c r="N48" s="202">
        <v>35.35</v>
      </c>
      <c r="O48" s="202">
        <v>0</v>
      </c>
      <c r="P48" s="202">
        <v>37.950000000000003</v>
      </c>
      <c r="Q48" s="202">
        <v>3.37</v>
      </c>
      <c r="R48" s="202">
        <v>12.62</v>
      </c>
      <c r="S48" s="202">
        <v>0</v>
      </c>
      <c r="T48" s="202">
        <v>0</v>
      </c>
      <c r="U48" s="202">
        <v>56.92</v>
      </c>
      <c r="V48" s="202">
        <v>6.19</v>
      </c>
      <c r="W48" s="202">
        <v>13.37</v>
      </c>
      <c r="X48" s="202">
        <v>41.83</v>
      </c>
      <c r="Y48" s="202">
        <v>0</v>
      </c>
      <c r="Z48">
        <v>0</v>
      </c>
      <c r="AA48" s="202">
        <v>8.74</v>
      </c>
      <c r="AB48" s="202">
        <v>0</v>
      </c>
      <c r="AC48" s="202">
        <v>0</v>
      </c>
      <c r="AD48" s="202">
        <v>0</v>
      </c>
      <c r="AE48" s="202">
        <v>24.1</v>
      </c>
      <c r="AF48" s="202">
        <v>0</v>
      </c>
      <c r="AG48" s="202">
        <v>5</v>
      </c>
      <c r="AH48" s="202">
        <v>0</v>
      </c>
      <c r="AI48" s="202">
        <v>56.56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75.62</v>
      </c>
      <c r="AQ48" s="202">
        <v>26.84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2.5</v>
      </c>
      <c r="L49" s="202">
        <v>58.21</v>
      </c>
      <c r="M49" s="202">
        <v>13.69</v>
      </c>
      <c r="N49" s="202">
        <v>35.35</v>
      </c>
      <c r="O49" s="202">
        <v>0</v>
      </c>
      <c r="P49" s="202">
        <v>37.950000000000003</v>
      </c>
      <c r="Q49" s="202">
        <v>3.37</v>
      </c>
      <c r="R49" s="202">
        <v>12.62</v>
      </c>
      <c r="S49" s="202">
        <v>0</v>
      </c>
      <c r="T49" s="202">
        <v>0</v>
      </c>
      <c r="U49" s="202">
        <v>56.92</v>
      </c>
      <c r="V49" s="202">
        <v>6.19</v>
      </c>
      <c r="W49" s="202">
        <v>13.37</v>
      </c>
      <c r="X49" s="202">
        <v>41.83</v>
      </c>
      <c r="Y49" s="202">
        <v>0</v>
      </c>
      <c r="Z49">
        <v>0</v>
      </c>
      <c r="AA49" s="202">
        <v>8.74</v>
      </c>
      <c r="AB49" s="202">
        <v>0</v>
      </c>
      <c r="AC49" s="202">
        <v>0</v>
      </c>
      <c r="AD49" s="202">
        <v>0</v>
      </c>
      <c r="AE49" s="202">
        <v>24.1</v>
      </c>
      <c r="AF49" s="202">
        <v>0</v>
      </c>
      <c r="AG49" s="202">
        <v>5</v>
      </c>
      <c r="AH49" s="202">
        <v>0</v>
      </c>
      <c r="AI49" s="202">
        <v>56.56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75.62</v>
      </c>
      <c r="AQ49" s="202">
        <v>26.84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2.5</v>
      </c>
      <c r="L50" s="202">
        <v>58.21</v>
      </c>
      <c r="M50" s="202">
        <v>13.69</v>
      </c>
      <c r="N50" s="202">
        <v>35.35</v>
      </c>
      <c r="O50" s="202">
        <v>0</v>
      </c>
      <c r="P50" s="202">
        <v>37.950000000000003</v>
      </c>
      <c r="Q50" s="202">
        <v>3.37</v>
      </c>
      <c r="R50" s="202">
        <v>12.62</v>
      </c>
      <c r="S50" s="202">
        <v>0</v>
      </c>
      <c r="T50" s="202">
        <v>0</v>
      </c>
      <c r="U50" s="202">
        <v>56.92</v>
      </c>
      <c r="V50" s="202">
        <v>6.19</v>
      </c>
      <c r="W50" s="202">
        <v>13.37</v>
      </c>
      <c r="X50" s="202">
        <v>41.83</v>
      </c>
      <c r="Y50" s="202">
        <v>0</v>
      </c>
      <c r="Z50">
        <v>0</v>
      </c>
      <c r="AA50" s="202">
        <v>8.74</v>
      </c>
      <c r="AB50" s="202">
        <v>0</v>
      </c>
      <c r="AC50" s="202">
        <v>0</v>
      </c>
      <c r="AD50" s="202">
        <v>0</v>
      </c>
      <c r="AE50" s="202">
        <v>24.1</v>
      </c>
      <c r="AF50" s="202">
        <v>0</v>
      </c>
      <c r="AG50" s="202">
        <v>5</v>
      </c>
      <c r="AH50" s="202">
        <v>0</v>
      </c>
      <c r="AI50" s="202">
        <v>56.56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75.62</v>
      </c>
      <c r="AQ50" s="202">
        <v>26.84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2.5</v>
      </c>
      <c r="L51" s="202">
        <v>58.21</v>
      </c>
      <c r="M51" s="202">
        <v>13.69</v>
      </c>
      <c r="N51" s="202">
        <v>35.35</v>
      </c>
      <c r="O51" s="202">
        <v>0</v>
      </c>
      <c r="P51" s="202">
        <v>37.950000000000003</v>
      </c>
      <c r="Q51" s="202">
        <v>3.37</v>
      </c>
      <c r="R51" s="202">
        <v>12.62</v>
      </c>
      <c r="S51" s="202">
        <v>0</v>
      </c>
      <c r="T51" s="202">
        <v>0</v>
      </c>
      <c r="U51" s="202">
        <v>56.92</v>
      </c>
      <c r="V51" s="202">
        <v>6.19</v>
      </c>
      <c r="W51" s="202">
        <v>13.37</v>
      </c>
      <c r="X51" s="202">
        <v>41.83</v>
      </c>
      <c r="Y51" s="202">
        <v>0</v>
      </c>
      <c r="Z51">
        <v>0</v>
      </c>
      <c r="AA51" s="202">
        <v>8.74</v>
      </c>
      <c r="AB51" s="202">
        <v>0</v>
      </c>
      <c r="AC51" s="202">
        <v>0</v>
      </c>
      <c r="AD51" s="202">
        <v>0</v>
      </c>
      <c r="AE51" s="202">
        <v>24.1</v>
      </c>
      <c r="AF51" s="202">
        <v>0</v>
      </c>
      <c r="AG51" s="202">
        <v>5</v>
      </c>
      <c r="AH51" s="202">
        <v>0</v>
      </c>
      <c r="AI51" s="202">
        <v>56.56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75.62</v>
      </c>
      <c r="AQ51" s="202">
        <v>26.84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2.5</v>
      </c>
      <c r="L52" s="202">
        <v>58.21</v>
      </c>
      <c r="M52" s="202">
        <v>13.69</v>
      </c>
      <c r="N52" s="202">
        <v>35.35</v>
      </c>
      <c r="O52" s="202">
        <v>0</v>
      </c>
      <c r="P52" s="202">
        <v>37.950000000000003</v>
      </c>
      <c r="Q52" s="202">
        <v>3.37</v>
      </c>
      <c r="R52" s="202">
        <v>12.62</v>
      </c>
      <c r="S52" s="202">
        <v>0</v>
      </c>
      <c r="T52" s="202">
        <v>0</v>
      </c>
      <c r="U52" s="202">
        <v>56.92</v>
      </c>
      <c r="V52" s="202">
        <v>6.19</v>
      </c>
      <c r="W52" s="202">
        <v>13.37</v>
      </c>
      <c r="X52" s="202">
        <v>41.83</v>
      </c>
      <c r="Y52" s="202">
        <v>0</v>
      </c>
      <c r="Z52">
        <v>0</v>
      </c>
      <c r="AA52" s="202">
        <v>8.74</v>
      </c>
      <c r="AB52" s="202">
        <v>0</v>
      </c>
      <c r="AC52" s="202">
        <v>0</v>
      </c>
      <c r="AD52" s="202">
        <v>0</v>
      </c>
      <c r="AE52" s="202">
        <v>24.1</v>
      </c>
      <c r="AF52" s="202">
        <v>0</v>
      </c>
      <c r="AG52" s="202">
        <v>5</v>
      </c>
      <c r="AH52" s="202">
        <v>0</v>
      </c>
      <c r="AI52" s="202">
        <v>56.56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75.62</v>
      </c>
      <c r="AQ52" s="202">
        <v>26.84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2.5</v>
      </c>
      <c r="L53" s="202">
        <v>58.21</v>
      </c>
      <c r="M53" s="202">
        <v>13.69</v>
      </c>
      <c r="N53" s="202">
        <v>35.35</v>
      </c>
      <c r="O53" s="202">
        <v>0</v>
      </c>
      <c r="P53" s="202">
        <v>37.950000000000003</v>
      </c>
      <c r="Q53" s="202">
        <v>3.37</v>
      </c>
      <c r="R53" s="202">
        <v>12.62</v>
      </c>
      <c r="S53" s="202">
        <v>0</v>
      </c>
      <c r="T53" s="202">
        <v>0</v>
      </c>
      <c r="U53" s="202">
        <v>56.92</v>
      </c>
      <c r="V53" s="202">
        <v>6.19</v>
      </c>
      <c r="W53" s="202">
        <v>13.37</v>
      </c>
      <c r="X53" s="202">
        <v>41.83</v>
      </c>
      <c r="Y53" s="202">
        <v>0</v>
      </c>
      <c r="Z53">
        <v>0</v>
      </c>
      <c r="AA53" s="202">
        <v>8.74</v>
      </c>
      <c r="AB53" s="202">
        <v>0</v>
      </c>
      <c r="AC53" s="202">
        <v>0</v>
      </c>
      <c r="AD53" s="202">
        <v>0</v>
      </c>
      <c r="AE53" s="202">
        <v>24.1</v>
      </c>
      <c r="AF53" s="202">
        <v>0</v>
      </c>
      <c r="AG53" s="202">
        <v>5</v>
      </c>
      <c r="AH53" s="202">
        <v>0</v>
      </c>
      <c r="AI53" s="202">
        <v>56.56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75.62</v>
      </c>
      <c r="AQ53" s="202">
        <v>26.84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2.5</v>
      </c>
      <c r="L54" s="202">
        <v>58.21</v>
      </c>
      <c r="M54" s="202">
        <v>13.69</v>
      </c>
      <c r="N54" s="202">
        <v>35.35</v>
      </c>
      <c r="O54" s="202">
        <v>0</v>
      </c>
      <c r="P54" s="202">
        <v>37.950000000000003</v>
      </c>
      <c r="Q54" s="202">
        <v>3.37</v>
      </c>
      <c r="R54" s="202">
        <v>12.62</v>
      </c>
      <c r="S54" s="202">
        <v>0</v>
      </c>
      <c r="T54" s="202">
        <v>0</v>
      </c>
      <c r="U54" s="202">
        <v>56.92</v>
      </c>
      <c r="V54" s="202">
        <v>6.19</v>
      </c>
      <c r="W54" s="202">
        <v>13.37</v>
      </c>
      <c r="X54" s="202">
        <v>41.83</v>
      </c>
      <c r="Y54" s="202">
        <v>0</v>
      </c>
      <c r="Z54">
        <v>0</v>
      </c>
      <c r="AA54" s="202">
        <v>8.74</v>
      </c>
      <c r="AB54" s="202">
        <v>0</v>
      </c>
      <c r="AC54" s="202">
        <v>0</v>
      </c>
      <c r="AD54" s="202">
        <v>0</v>
      </c>
      <c r="AE54" s="202">
        <v>24.1</v>
      </c>
      <c r="AF54" s="202">
        <v>0</v>
      </c>
      <c r="AG54" s="202">
        <v>5</v>
      </c>
      <c r="AH54" s="202">
        <v>0</v>
      </c>
      <c r="AI54" s="202">
        <v>56.56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75.62</v>
      </c>
      <c r="AQ54" s="202">
        <v>26.84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</v>
      </c>
      <c r="L55" s="202">
        <v>58.21</v>
      </c>
      <c r="M55" s="202">
        <v>13.69</v>
      </c>
      <c r="N55" s="202">
        <v>35.35</v>
      </c>
      <c r="O55" s="202">
        <v>0</v>
      </c>
      <c r="P55" s="202">
        <v>37.950000000000003</v>
      </c>
      <c r="Q55" s="202">
        <v>3.37</v>
      </c>
      <c r="R55" s="202">
        <v>12.62</v>
      </c>
      <c r="S55" s="202">
        <v>0</v>
      </c>
      <c r="T55" s="202">
        <v>0</v>
      </c>
      <c r="U55" s="202">
        <v>56.92</v>
      </c>
      <c r="V55" s="202">
        <v>6.19</v>
      </c>
      <c r="W55" s="202">
        <v>13.37</v>
      </c>
      <c r="X55" s="202">
        <v>41.83</v>
      </c>
      <c r="Y55" s="202">
        <v>0</v>
      </c>
      <c r="Z55">
        <v>0</v>
      </c>
      <c r="AA55" s="202">
        <v>8.74</v>
      </c>
      <c r="AB55" s="202">
        <v>0</v>
      </c>
      <c r="AC55" s="202">
        <v>0</v>
      </c>
      <c r="AD55" s="202">
        <v>0</v>
      </c>
      <c r="AE55" s="202">
        <v>24.1</v>
      </c>
      <c r="AF55" s="202">
        <v>0</v>
      </c>
      <c r="AG55" s="202">
        <v>5</v>
      </c>
      <c r="AH55" s="202">
        <v>0</v>
      </c>
      <c r="AI55" s="202">
        <v>56.12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75.62</v>
      </c>
      <c r="AQ55" s="202">
        <v>26.84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</v>
      </c>
      <c r="L56" s="202">
        <v>58.21</v>
      </c>
      <c r="M56" s="202">
        <v>13.69</v>
      </c>
      <c r="N56" s="202">
        <v>35.35</v>
      </c>
      <c r="O56" s="202">
        <v>0</v>
      </c>
      <c r="P56" s="202">
        <v>37.950000000000003</v>
      </c>
      <c r="Q56" s="202">
        <v>3.37</v>
      </c>
      <c r="R56" s="202">
        <v>12.62</v>
      </c>
      <c r="S56" s="202">
        <v>0</v>
      </c>
      <c r="T56" s="202">
        <v>0</v>
      </c>
      <c r="U56" s="202">
        <v>56.92</v>
      </c>
      <c r="V56" s="202">
        <v>6.19</v>
      </c>
      <c r="W56" s="202">
        <v>13.37</v>
      </c>
      <c r="X56" s="202">
        <v>41.83</v>
      </c>
      <c r="Y56" s="202">
        <v>0</v>
      </c>
      <c r="Z56">
        <v>0</v>
      </c>
      <c r="AA56" s="202">
        <v>8.74</v>
      </c>
      <c r="AB56" s="202">
        <v>0</v>
      </c>
      <c r="AC56" s="202">
        <v>0</v>
      </c>
      <c r="AD56" s="202">
        <v>0</v>
      </c>
      <c r="AE56" s="202">
        <v>24.1</v>
      </c>
      <c r="AF56" s="202">
        <v>0</v>
      </c>
      <c r="AG56" s="202">
        <v>5</v>
      </c>
      <c r="AH56" s="202">
        <v>0</v>
      </c>
      <c r="AI56" s="202">
        <v>56.12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75.62</v>
      </c>
      <c r="AQ56" s="202">
        <v>26.84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</v>
      </c>
      <c r="L57" s="202">
        <v>58.21</v>
      </c>
      <c r="M57" s="202">
        <v>13.69</v>
      </c>
      <c r="N57" s="202">
        <v>35.35</v>
      </c>
      <c r="O57" s="202">
        <v>0</v>
      </c>
      <c r="P57" s="202">
        <v>37.950000000000003</v>
      </c>
      <c r="Q57" s="202">
        <v>3.37</v>
      </c>
      <c r="R57" s="202">
        <v>12.62</v>
      </c>
      <c r="S57" s="202">
        <v>0</v>
      </c>
      <c r="T57" s="202">
        <v>0</v>
      </c>
      <c r="U57" s="202">
        <v>56.92</v>
      </c>
      <c r="V57" s="202">
        <v>6.19</v>
      </c>
      <c r="W57" s="202">
        <v>13.37</v>
      </c>
      <c r="X57" s="202">
        <v>41.83</v>
      </c>
      <c r="Y57" s="202">
        <v>0</v>
      </c>
      <c r="Z57">
        <v>0</v>
      </c>
      <c r="AA57" s="202">
        <v>8.74</v>
      </c>
      <c r="AB57" s="202">
        <v>0</v>
      </c>
      <c r="AC57" s="202">
        <v>0</v>
      </c>
      <c r="AD57" s="202">
        <v>0</v>
      </c>
      <c r="AE57" s="202">
        <v>24.1</v>
      </c>
      <c r="AF57" s="202">
        <v>0</v>
      </c>
      <c r="AG57" s="202">
        <v>5</v>
      </c>
      <c r="AH57" s="202">
        <v>0</v>
      </c>
      <c r="AI57" s="202">
        <v>56.12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75.62</v>
      </c>
      <c r="AQ57" s="202">
        <v>26.84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</v>
      </c>
      <c r="L58" s="202">
        <v>58.21</v>
      </c>
      <c r="M58" s="202">
        <v>13.69</v>
      </c>
      <c r="N58" s="202">
        <v>35.35</v>
      </c>
      <c r="O58" s="202">
        <v>0</v>
      </c>
      <c r="P58" s="202">
        <v>37.950000000000003</v>
      </c>
      <c r="Q58" s="202">
        <v>3.37</v>
      </c>
      <c r="R58" s="202">
        <v>12.62</v>
      </c>
      <c r="S58" s="202">
        <v>0</v>
      </c>
      <c r="T58" s="202">
        <v>0</v>
      </c>
      <c r="U58" s="202">
        <v>56.92</v>
      </c>
      <c r="V58" s="202">
        <v>6.19</v>
      </c>
      <c r="W58" s="202">
        <v>13.37</v>
      </c>
      <c r="X58" s="202">
        <v>41.83</v>
      </c>
      <c r="Y58" s="202">
        <v>0</v>
      </c>
      <c r="Z58">
        <v>0</v>
      </c>
      <c r="AA58" s="202">
        <v>8.74</v>
      </c>
      <c r="AB58" s="202">
        <v>0</v>
      </c>
      <c r="AC58" s="202">
        <v>0</v>
      </c>
      <c r="AD58" s="202">
        <v>0</v>
      </c>
      <c r="AE58" s="202">
        <v>24.1</v>
      </c>
      <c r="AF58" s="202">
        <v>0</v>
      </c>
      <c r="AG58" s="202">
        <v>5</v>
      </c>
      <c r="AH58" s="202">
        <v>0</v>
      </c>
      <c r="AI58" s="202">
        <v>56.12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75.62</v>
      </c>
      <c r="AQ58" s="202">
        <v>26.84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</v>
      </c>
      <c r="L59" s="202">
        <v>58.21</v>
      </c>
      <c r="M59" s="202">
        <v>13.69</v>
      </c>
      <c r="N59" s="202">
        <v>35.35</v>
      </c>
      <c r="O59" s="202">
        <v>0</v>
      </c>
      <c r="P59" s="202">
        <v>37.950000000000003</v>
      </c>
      <c r="Q59" s="202">
        <v>3.37</v>
      </c>
      <c r="R59" s="202">
        <v>12.62</v>
      </c>
      <c r="S59" s="202">
        <v>0</v>
      </c>
      <c r="T59" s="202">
        <v>0</v>
      </c>
      <c r="U59" s="202">
        <v>62.35</v>
      </c>
      <c r="V59" s="202">
        <v>6.19</v>
      </c>
      <c r="W59" s="202">
        <v>13.37</v>
      </c>
      <c r="X59" s="202">
        <v>41.83</v>
      </c>
      <c r="Y59" s="202">
        <v>0</v>
      </c>
      <c r="Z59">
        <v>0</v>
      </c>
      <c r="AA59" s="202">
        <v>8.74</v>
      </c>
      <c r="AB59" s="202">
        <v>0</v>
      </c>
      <c r="AC59" s="202">
        <v>0</v>
      </c>
      <c r="AD59" s="202">
        <v>0</v>
      </c>
      <c r="AE59" s="202">
        <v>24.1</v>
      </c>
      <c r="AF59" s="202">
        <v>0</v>
      </c>
      <c r="AG59" s="202">
        <v>5</v>
      </c>
      <c r="AH59" s="202">
        <v>0</v>
      </c>
      <c r="AI59" s="202">
        <v>56.12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75.62</v>
      </c>
      <c r="AQ59" s="202">
        <v>26.84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</v>
      </c>
      <c r="L60" s="202">
        <v>58.21</v>
      </c>
      <c r="M60" s="202">
        <v>13.69</v>
      </c>
      <c r="N60" s="202">
        <v>35.35</v>
      </c>
      <c r="O60" s="202">
        <v>0</v>
      </c>
      <c r="P60" s="202">
        <v>37.950000000000003</v>
      </c>
      <c r="Q60" s="202">
        <v>3.37</v>
      </c>
      <c r="R60" s="202">
        <v>12.62</v>
      </c>
      <c r="S60" s="202">
        <v>0</v>
      </c>
      <c r="T60" s="202">
        <v>0</v>
      </c>
      <c r="U60" s="202">
        <v>63.85</v>
      </c>
      <c r="V60" s="202">
        <v>6.19</v>
      </c>
      <c r="W60" s="202">
        <v>13.37</v>
      </c>
      <c r="X60" s="202">
        <v>41.83</v>
      </c>
      <c r="Y60" s="202">
        <v>0</v>
      </c>
      <c r="Z60">
        <v>0</v>
      </c>
      <c r="AA60" s="202">
        <v>8.74</v>
      </c>
      <c r="AB60" s="202">
        <v>0</v>
      </c>
      <c r="AC60" s="202">
        <v>0</v>
      </c>
      <c r="AD60" s="202">
        <v>0</v>
      </c>
      <c r="AE60" s="202">
        <v>24.1</v>
      </c>
      <c r="AF60" s="202">
        <v>0</v>
      </c>
      <c r="AG60" s="202">
        <v>5</v>
      </c>
      <c r="AH60" s="202">
        <v>0</v>
      </c>
      <c r="AI60" s="202">
        <v>56.12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75.62</v>
      </c>
      <c r="AQ60" s="202">
        <v>26.84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2.5</v>
      </c>
      <c r="L61" s="202">
        <v>58.21</v>
      </c>
      <c r="M61" s="202">
        <v>13.69</v>
      </c>
      <c r="N61" s="202">
        <v>35.35</v>
      </c>
      <c r="O61" s="202">
        <v>0</v>
      </c>
      <c r="P61" s="202">
        <v>37.950000000000003</v>
      </c>
      <c r="Q61" s="202">
        <v>3.37</v>
      </c>
      <c r="R61" s="202">
        <v>12.62</v>
      </c>
      <c r="S61" s="202">
        <v>0</v>
      </c>
      <c r="T61" s="202">
        <v>0</v>
      </c>
      <c r="U61" s="202">
        <v>63.85</v>
      </c>
      <c r="V61" s="202">
        <v>6.19</v>
      </c>
      <c r="W61" s="202">
        <v>13.37</v>
      </c>
      <c r="X61" s="202">
        <v>41.83</v>
      </c>
      <c r="Y61" s="202">
        <v>0</v>
      </c>
      <c r="Z61">
        <v>0</v>
      </c>
      <c r="AA61" s="202">
        <v>8.74</v>
      </c>
      <c r="AB61" s="202">
        <v>0</v>
      </c>
      <c r="AC61" s="202">
        <v>0</v>
      </c>
      <c r="AD61" s="202">
        <v>0</v>
      </c>
      <c r="AE61" s="202">
        <v>24.1</v>
      </c>
      <c r="AF61" s="202">
        <v>0</v>
      </c>
      <c r="AG61" s="202">
        <v>5</v>
      </c>
      <c r="AH61" s="202">
        <v>0</v>
      </c>
      <c r="AI61" s="202">
        <v>56.12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75.62</v>
      </c>
      <c r="AQ61" s="202">
        <v>26.84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2.5</v>
      </c>
      <c r="L62" s="202">
        <v>58.21</v>
      </c>
      <c r="M62" s="202">
        <v>13.69</v>
      </c>
      <c r="N62" s="202">
        <v>35.35</v>
      </c>
      <c r="O62" s="202">
        <v>0</v>
      </c>
      <c r="P62" s="202">
        <v>37.950000000000003</v>
      </c>
      <c r="Q62" s="202">
        <v>3.37</v>
      </c>
      <c r="R62" s="202">
        <v>12.62</v>
      </c>
      <c r="S62" s="202">
        <v>0</v>
      </c>
      <c r="T62" s="202">
        <v>0</v>
      </c>
      <c r="U62" s="202">
        <v>63.85</v>
      </c>
      <c r="V62" s="202">
        <v>6.19</v>
      </c>
      <c r="W62" s="202">
        <v>13.37</v>
      </c>
      <c r="X62" s="202">
        <v>41.83</v>
      </c>
      <c r="Y62" s="202">
        <v>0</v>
      </c>
      <c r="Z62">
        <v>0</v>
      </c>
      <c r="AA62" s="202">
        <v>8.74</v>
      </c>
      <c r="AB62" s="202">
        <v>0</v>
      </c>
      <c r="AC62" s="202">
        <v>0</v>
      </c>
      <c r="AD62" s="202">
        <v>0</v>
      </c>
      <c r="AE62" s="202">
        <v>24.1</v>
      </c>
      <c r="AF62" s="202">
        <v>0</v>
      </c>
      <c r="AG62" s="202">
        <v>5</v>
      </c>
      <c r="AH62" s="202">
        <v>0</v>
      </c>
      <c r="AI62" s="202">
        <v>56.12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75.62</v>
      </c>
      <c r="AQ62" s="202">
        <v>26.84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2.5</v>
      </c>
      <c r="L63" s="202">
        <v>106.71</v>
      </c>
      <c r="M63" s="202">
        <v>13.69</v>
      </c>
      <c r="N63" s="202">
        <v>35.35</v>
      </c>
      <c r="O63" s="202">
        <v>0</v>
      </c>
      <c r="P63" s="202">
        <v>37.950000000000003</v>
      </c>
      <c r="Q63" s="202">
        <v>3.37</v>
      </c>
      <c r="R63" s="202">
        <v>12.62</v>
      </c>
      <c r="S63" s="202">
        <v>0</v>
      </c>
      <c r="T63" s="202">
        <v>0</v>
      </c>
      <c r="U63" s="202">
        <v>63.85</v>
      </c>
      <c r="V63" s="202">
        <v>6.19</v>
      </c>
      <c r="W63" s="202">
        <v>13.37</v>
      </c>
      <c r="X63" s="202">
        <v>41.83</v>
      </c>
      <c r="Y63" s="202">
        <v>0</v>
      </c>
      <c r="Z63">
        <v>0</v>
      </c>
      <c r="AA63" s="202">
        <v>8.74</v>
      </c>
      <c r="AB63" s="202">
        <v>0</v>
      </c>
      <c r="AC63" s="202">
        <v>0</v>
      </c>
      <c r="AD63" s="202">
        <v>0</v>
      </c>
      <c r="AE63" s="202">
        <v>24.1</v>
      </c>
      <c r="AF63" s="202">
        <v>0</v>
      </c>
      <c r="AG63" s="202">
        <v>5</v>
      </c>
      <c r="AH63" s="202">
        <v>0</v>
      </c>
      <c r="AI63" s="202">
        <v>56.12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75.62</v>
      </c>
      <c r="AQ63" s="202">
        <v>26.84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2.5</v>
      </c>
      <c r="L64" s="202">
        <v>130.96</v>
      </c>
      <c r="M64" s="202">
        <v>13.69</v>
      </c>
      <c r="N64" s="202">
        <v>35.35</v>
      </c>
      <c r="O64" s="202">
        <v>0</v>
      </c>
      <c r="P64" s="202">
        <v>37.950000000000003</v>
      </c>
      <c r="Q64" s="202">
        <v>3.37</v>
      </c>
      <c r="R64" s="202">
        <v>12.62</v>
      </c>
      <c r="S64" s="202">
        <v>0</v>
      </c>
      <c r="T64" s="202">
        <v>0</v>
      </c>
      <c r="U64" s="202">
        <v>63.85</v>
      </c>
      <c r="V64" s="202">
        <v>6.19</v>
      </c>
      <c r="W64" s="202">
        <v>13.37</v>
      </c>
      <c r="X64" s="202">
        <v>41.83</v>
      </c>
      <c r="Y64" s="202">
        <v>0</v>
      </c>
      <c r="Z64">
        <v>0</v>
      </c>
      <c r="AA64" s="202">
        <v>8.48</v>
      </c>
      <c r="AB64" s="202">
        <v>0</v>
      </c>
      <c r="AC64" s="202">
        <v>0</v>
      </c>
      <c r="AD64" s="202">
        <v>0</v>
      </c>
      <c r="AE64" s="202">
        <v>24.1</v>
      </c>
      <c r="AF64" s="202">
        <v>0</v>
      </c>
      <c r="AG64" s="202">
        <v>5</v>
      </c>
      <c r="AH64" s="202">
        <v>0</v>
      </c>
      <c r="AI64" s="202">
        <v>56.12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75.62</v>
      </c>
      <c r="AQ64" s="202">
        <v>26.84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2.5</v>
      </c>
      <c r="L65" s="202">
        <v>181.44</v>
      </c>
      <c r="M65" s="202">
        <v>13.69</v>
      </c>
      <c r="N65" s="202">
        <v>35.35</v>
      </c>
      <c r="O65" s="202">
        <v>0</v>
      </c>
      <c r="P65" s="202">
        <v>37.950000000000003</v>
      </c>
      <c r="Q65" s="202">
        <v>3.37</v>
      </c>
      <c r="R65" s="202">
        <v>12.62</v>
      </c>
      <c r="S65" s="202">
        <v>0</v>
      </c>
      <c r="T65" s="202">
        <v>0</v>
      </c>
      <c r="U65" s="202">
        <v>63.85</v>
      </c>
      <c r="V65" s="202">
        <v>6.19</v>
      </c>
      <c r="W65" s="202">
        <v>13.37</v>
      </c>
      <c r="X65" s="202">
        <v>41.83</v>
      </c>
      <c r="Y65" s="202">
        <v>0</v>
      </c>
      <c r="Z65">
        <v>0</v>
      </c>
      <c r="AA65" s="202">
        <v>8.48</v>
      </c>
      <c r="AB65" s="202">
        <v>0</v>
      </c>
      <c r="AC65" s="202">
        <v>0</v>
      </c>
      <c r="AD65" s="202">
        <v>0</v>
      </c>
      <c r="AE65" s="202">
        <v>24.1</v>
      </c>
      <c r="AF65" s="202">
        <v>0</v>
      </c>
      <c r="AG65" s="202">
        <v>5</v>
      </c>
      <c r="AH65" s="202">
        <v>0</v>
      </c>
      <c r="AI65" s="202">
        <v>56.12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75.62</v>
      </c>
      <c r="AQ65" s="202">
        <v>26.84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2.5</v>
      </c>
      <c r="L66" s="202">
        <v>181.44</v>
      </c>
      <c r="M66" s="202">
        <v>13.69</v>
      </c>
      <c r="N66" s="202">
        <v>35.35</v>
      </c>
      <c r="O66" s="202">
        <v>0</v>
      </c>
      <c r="P66" s="202">
        <v>37.950000000000003</v>
      </c>
      <c r="Q66" s="202">
        <v>3.37</v>
      </c>
      <c r="R66" s="202">
        <v>12.62</v>
      </c>
      <c r="S66" s="202">
        <v>0</v>
      </c>
      <c r="T66" s="202">
        <v>0</v>
      </c>
      <c r="U66" s="202">
        <v>63.85</v>
      </c>
      <c r="V66" s="202">
        <v>6.19</v>
      </c>
      <c r="W66" s="202">
        <v>13.37</v>
      </c>
      <c r="X66" s="202">
        <v>41.83</v>
      </c>
      <c r="Y66" s="202">
        <v>0</v>
      </c>
      <c r="Z66">
        <v>0</v>
      </c>
      <c r="AA66" s="202">
        <v>8.48</v>
      </c>
      <c r="AB66" s="202">
        <v>0</v>
      </c>
      <c r="AC66" s="202">
        <v>0</v>
      </c>
      <c r="AD66" s="202">
        <v>0</v>
      </c>
      <c r="AE66" s="202">
        <v>24.1</v>
      </c>
      <c r="AF66" s="202">
        <v>0</v>
      </c>
      <c r="AG66" s="202">
        <v>5</v>
      </c>
      <c r="AH66" s="202">
        <v>0</v>
      </c>
      <c r="AI66" s="202">
        <v>56.12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75.62</v>
      </c>
      <c r="AQ66" s="202">
        <v>26.84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2.5</v>
      </c>
      <c r="L67" s="202">
        <v>181.44</v>
      </c>
      <c r="M67" s="202">
        <v>13.69</v>
      </c>
      <c r="N67" s="202">
        <v>35.35</v>
      </c>
      <c r="O67" s="202">
        <v>0</v>
      </c>
      <c r="P67" s="202">
        <v>37.950000000000003</v>
      </c>
      <c r="Q67" s="202">
        <v>3.37</v>
      </c>
      <c r="R67" s="202">
        <v>12.62</v>
      </c>
      <c r="S67" s="202">
        <v>0</v>
      </c>
      <c r="T67" s="202">
        <v>0</v>
      </c>
      <c r="U67" s="202">
        <v>63.85</v>
      </c>
      <c r="V67" s="202">
        <v>6.19</v>
      </c>
      <c r="W67" s="202">
        <v>13.37</v>
      </c>
      <c r="X67" s="202">
        <v>41.83</v>
      </c>
      <c r="Y67" s="202">
        <v>0</v>
      </c>
      <c r="Z67">
        <v>0</v>
      </c>
      <c r="AA67" s="202">
        <v>8.48</v>
      </c>
      <c r="AB67" s="202">
        <v>0</v>
      </c>
      <c r="AC67" s="202">
        <v>0</v>
      </c>
      <c r="AD67" s="202">
        <v>0</v>
      </c>
      <c r="AE67" s="202">
        <v>24.1</v>
      </c>
      <c r="AF67" s="202">
        <v>0</v>
      </c>
      <c r="AG67" s="202">
        <v>5</v>
      </c>
      <c r="AH67" s="202">
        <v>0</v>
      </c>
      <c r="AI67" s="202">
        <v>56.12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75.62</v>
      </c>
      <c r="AQ67" s="202">
        <v>23.22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2.5</v>
      </c>
      <c r="L68" s="202">
        <v>181.44</v>
      </c>
      <c r="M68" s="202">
        <v>13.69</v>
      </c>
      <c r="N68" s="202">
        <v>35.35</v>
      </c>
      <c r="O68" s="202">
        <v>0</v>
      </c>
      <c r="P68" s="202">
        <v>37.950000000000003</v>
      </c>
      <c r="Q68" s="202">
        <v>3.37</v>
      </c>
      <c r="R68" s="202">
        <v>12.62</v>
      </c>
      <c r="S68" s="202">
        <v>0</v>
      </c>
      <c r="T68" s="202">
        <v>0</v>
      </c>
      <c r="U68" s="202">
        <v>63.85</v>
      </c>
      <c r="V68" s="202">
        <v>6.19</v>
      </c>
      <c r="W68" s="202">
        <v>13.37</v>
      </c>
      <c r="X68" s="202">
        <v>41.83</v>
      </c>
      <c r="Y68" s="202">
        <v>0</v>
      </c>
      <c r="Z68">
        <v>0</v>
      </c>
      <c r="AA68" s="202">
        <v>8.48</v>
      </c>
      <c r="AB68" s="202">
        <v>0</v>
      </c>
      <c r="AC68" s="202">
        <v>0</v>
      </c>
      <c r="AD68" s="202">
        <v>0</v>
      </c>
      <c r="AE68" s="202">
        <v>24.1</v>
      </c>
      <c r="AF68" s="202">
        <v>0</v>
      </c>
      <c r="AG68" s="202">
        <v>5</v>
      </c>
      <c r="AH68" s="202">
        <v>0</v>
      </c>
      <c r="AI68" s="202">
        <v>56.12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75.62</v>
      </c>
      <c r="AQ68" s="202">
        <v>23.22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2.5</v>
      </c>
      <c r="L69" s="202">
        <v>181.44</v>
      </c>
      <c r="M69" s="202">
        <v>13.69</v>
      </c>
      <c r="N69" s="202">
        <v>35.35</v>
      </c>
      <c r="O69" s="202">
        <v>0</v>
      </c>
      <c r="P69" s="202">
        <v>37.950000000000003</v>
      </c>
      <c r="Q69" s="202">
        <v>3.37</v>
      </c>
      <c r="R69" s="202">
        <v>12.62</v>
      </c>
      <c r="S69" s="202">
        <v>0</v>
      </c>
      <c r="T69" s="202">
        <v>0</v>
      </c>
      <c r="U69" s="202">
        <v>63.85</v>
      </c>
      <c r="V69" s="202">
        <v>6.19</v>
      </c>
      <c r="W69" s="202">
        <v>13.37</v>
      </c>
      <c r="X69" s="202">
        <v>41.83</v>
      </c>
      <c r="Y69" s="202">
        <v>0</v>
      </c>
      <c r="Z69">
        <v>0</v>
      </c>
      <c r="AA69" s="202">
        <v>8.48</v>
      </c>
      <c r="AB69" s="202">
        <v>0</v>
      </c>
      <c r="AC69" s="202">
        <v>0</v>
      </c>
      <c r="AD69" s="202">
        <v>0</v>
      </c>
      <c r="AE69" s="202">
        <v>24.1</v>
      </c>
      <c r="AF69" s="202">
        <v>0</v>
      </c>
      <c r="AG69" s="202">
        <v>5</v>
      </c>
      <c r="AH69" s="202">
        <v>0</v>
      </c>
      <c r="AI69" s="202">
        <v>56.12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75.62</v>
      </c>
      <c r="AQ69" s="202">
        <v>23.22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2.5</v>
      </c>
      <c r="L70" s="202">
        <v>181.44</v>
      </c>
      <c r="M70" s="202">
        <v>13.69</v>
      </c>
      <c r="N70" s="202">
        <v>35.35</v>
      </c>
      <c r="O70" s="202">
        <v>0</v>
      </c>
      <c r="P70" s="202">
        <v>37.950000000000003</v>
      </c>
      <c r="Q70" s="202">
        <v>3.37</v>
      </c>
      <c r="R70" s="202">
        <v>12.62</v>
      </c>
      <c r="S70" s="202">
        <v>0</v>
      </c>
      <c r="T70" s="202">
        <v>0</v>
      </c>
      <c r="U70" s="202">
        <v>63.85</v>
      </c>
      <c r="V70" s="202">
        <v>6.19</v>
      </c>
      <c r="W70" s="202">
        <v>13.37</v>
      </c>
      <c r="X70" s="202">
        <v>41.83</v>
      </c>
      <c r="Y70" s="202">
        <v>0</v>
      </c>
      <c r="Z70">
        <v>0</v>
      </c>
      <c r="AA70" s="202">
        <v>8.48</v>
      </c>
      <c r="AB70" s="202">
        <v>0</v>
      </c>
      <c r="AC70" s="202">
        <v>0</v>
      </c>
      <c r="AD70" s="202">
        <v>0</v>
      </c>
      <c r="AE70" s="202">
        <v>24.1</v>
      </c>
      <c r="AF70" s="202">
        <v>0</v>
      </c>
      <c r="AG70" s="202">
        <v>5</v>
      </c>
      <c r="AH70" s="202">
        <v>0</v>
      </c>
      <c r="AI70" s="202">
        <v>56.12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75.62</v>
      </c>
      <c r="AQ70" s="202">
        <v>23.22</v>
      </c>
      <c r="AR70" s="202">
        <v>23.09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2.5</v>
      </c>
      <c r="L71" s="202">
        <v>181.44</v>
      </c>
      <c r="M71" s="202">
        <v>13.69</v>
      </c>
      <c r="N71" s="202">
        <v>35.35</v>
      </c>
      <c r="O71" s="202">
        <v>0</v>
      </c>
      <c r="P71" s="202">
        <v>37.950000000000003</v>
      </c>
      <c r="Q71" s="202">
        <v>6.12</v>
      </c>
      <c r="R71" s="202">
        <v>12.62</v>
      </c>
      <c r="S71" s="202">
        <v>0</v>
      </c>
      <c r="T71" s="202">
        <v>0</v>
      </c>
      <c r="U71" s="202">
        <v>63.85</v>
      </c>
      <c r="V71" s="202">
        <v>6.19</v>
      </c>
      <c r="W71" s="202">
        <v>13.37</v>
      </c>
      <c r="X71" s="202">
        <v>41.83</v>
      </c>
      <c r="Y71" s="202">
        <v>0</v>
      </c>
      <c r="Z71">
        <v>0</v>
      </c>
      <c r="AA71" s="202">
        <v>8.48</v>
      </c>
      <c r="AB71" s="202">
        <v>0</v>
      </c>
      <c r="AC71" s="202">
        <v>0</v>
      </c>
      <c r="AD71" s="202">
        <v>0</v>
      </c>
      <c r="AE71" s="202">
        <v>24.1</v>
      </c>
      <c r="AF71" s="202">
        <v>0</v>
      </c>
      <c r="AG71" s="202">
        <v>5</v>
      </c>
      <c r="AH71" s="202">
        <v>0</v>
      </c>
      <c r="AI71" s="202">
        <v>67.430000000000007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71.02</v>
      </c>
      <c r="AQ71" s="202">
        <v>23.22</v>
      </c>
      <c r="AR71" s="202">
        <v>20.75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4.17</v>
      </c>
      <c r="L72" s="202">
        <v>181.44</v>
      </c>
      <c r="M72" s="202">
        <v>13.69</v>
      </c>
      <c r="N72" s="202">
        <v>35.35</v>
      </c>
      <c r="O72" s="202">
        <v>0</v>
      </c>
      <c r="P72" s="202">
        <v>37.950000000000003</v>
      </c>
      <c r="Q72" s="202">
        <v>6.12</v>
      </c>
      <c r="R72" s="202">
        <v>12.62</v>
      </c>
      <c r="S72" s="202">
        <v>0</v>
      </c>
      <c r="T72" s="202">
        <v>0</v>
      </c>
      <c r="U72" s="202">
        <v>63.85</v>
      </c>
      <c r="V72" s="202">
        <v>6.19</v>
      </c>
      <c r="W72" s="202">
        <v>13.37</v>
      </c>
      <c r="X72" s="202">
        <v>41.83</v>
      </c>
      <c r="Y72" s="202">
        <v>0</v>
      </c>
      <c r="Z72">
        <v>0</v>
      </c>
      <c r="AA72" s="202">
        <v>8.48</v>
      </c>
      <c r="AB72" s="202">
        <v>0</v>
      </c>
      <c r="AC72" s="202">
        <v>0</v>
      </c>
      <c r="AD72" s="202">
        <v>0</v>
      </c>
      <c r="AE72" s="202">
        <v>24.1</v>
      </c>
      <c r="AF72" s="202">
        <v>0</v>
      </c>
      <c r="AG72" s="202">
        <v>5</v>
      </c>
      <c r="AH72" s="202">
        <v>0</v>
      </c>
      <c r="AI72" s="202">
        <v>67.430000000000007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71.02</v>
      </c>
      <c r="AQ72" s="202">
        <v>23.22</v>
      </c>
      <c r="AR72" s="202">
        <v>14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4.47</v>
      </c>
      <c r="L73" s="202">
        <v>181.44</v>
      </c>
      <c r="M73" s="202">
        <v>13.69</v>
      </c>
      <c r="N73" s="202">
        <v>35.35</v>
      </c>
      <c r="O73" s="202">
        <v>0</v>
      </c>
      <c r="P73" s="202">
        <v>37.950000000000003</v>
      </c>
      <c r="Q73" s="202">
        <v>6.12</v>
      </c>
      <c r="R73" s="202">
        <v>12.62</v>
      </c>
      <c r="S73" s="202">
        <v>0</v>
      </c>
      <c r="T73" s="202">
        <v>0</v>
      </c>
      <c r="U73" s="202">
        <v>63.85</v>
      </c>
      <c r="V73" s="202">
        <v>6.19</v>
      </c>
      <c r="W73" s="202">
        <v>13.37</v>
      </c>
      <c r="X73" s="202">
        <v>44.33</v>
      </c>
      <c r="Y73" s="202">
        <v>0</v>
      </c>
      <c r="Z73">
        <v>0</v>
      </c>
      <c r="AA73" s="202">
        <v>8.48</v>
      </c>
      <c r="AB73" s="202">
        <v>0</v>
      </c>
      <c r="AC73" s="202">
        <v>0</v>
      </c>
      <c r="AD73" s="202">
        <v>0</v>
      </c>
      <c r="AE73" s="202">
        <v>24.1</v>
      </c>
      <c r="AF73" s="202">
        <v>0</v>
      </c>
      <c r="AG73" s="202">
        <v>5</v>
      </c>
      <c r="AH73" s="202">
        <v>0</v>
      </c>
      <c r="AI73" s="202">
        <v>67.430000000000007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71.02</v>
      </c>
      <c r="AQ73" s="202">
        <v>23.22</v>
      </c>
      <c r="AR73" s="202">
        <v>9.34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4.54</v>
      </c>
      <c r="L74" s="202">
        <v>181.44</v>
      </c>
      <c r="M74" s="202">
        <v>13.69</v>
      </c>
      <c r="N74" s="202">
        <v>35.35</v>
      </c>
      <c r="O74" s="202">
        <v>0</v>
      </c>
      <c r="P74" s="202">
        <v>37.950000000000003</v>
      </c>
      <c r="Q74" s="202">
        <v>6.12</v>
      </c>
      <c r="R74" s="202">
        <v>12.62</v>
      </c>
      <c r="S74" s="202">
        <v>0</v>
      </c>
      <c r="T74" s="202">
        <v>0</v>
      </c>
      <c r="U74" s="202">
        <v>63.85</v>
      </c>
      <c r="V74" s="202">
        <v>6.19</v>
      </c>
      <c r="W74" s="202">
        <v>13.37</v>
      </c>
      <c r="X74" s="202">
        <v>44.74</v>
      </c>
      <c r="Y74" s="202">
        <v>0</v>
      </c>
      <c r="Z74">
        <v>0</v>
      </c>
      <c r="AA74" s="202">
        <v>8.48</v>
      </c>
      <c r="AB74" s="202">
        <v>0</v>
      </c>
      <c r="AC74" s="202">
        <v>0</v>
      </c>
      <c r="AD74" s="202">
        <v>0</v>
      </c>
      <c r="AE74" s="202">
        <v>24.1</v>
      </c>
      <c r="AF74" s="202">
        <v>0</v>
      </c>
      <c r="AG74" s="202">
        <v>5</v>
      </c>
      <c r="AH74" s="202">
        <v>0</v>
      </c>
      <c r="AI74" s="202">
        <v>67.430000000000007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71.02</v>
      </c>
      <c r="AQ74" s="202">
        <v>23.22</v>
      </c>
      <c r="AR74" s="202">
        <v>6.5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20.12</v>
      </c>
      <c r="E75" s="202">
        <v>0</v>
      </c>
      <c r="F75" s="202">
        <v>0</v>
      </c>
      <c r="G75" s="202">
        <v>47.76</v>
      </c>
      <c r="H75" s="202">
        <v>0</v>
      </c>
      <c r="I75" s="202">
        <v>0</v>
      </c>
      <c r="J75" s="202">
        <v>67.38</v>
      </c>
      <c r="K75" s="202">
        <v>4.54</v>
      </c>
      <c r="L75" s="202">
        <v>181.44</v>
      </c>
      <c r="M75" s="202">
        <v>13.69</v>
      </c>
      <c r="N75" s="202">
        <v>35.35</v>
      </c>
      <c r="O75" s="202">
        <v>0</v>
      </c>
      <c r="P75" s="202">
        <v>37.950000000000003</v>
      </c>
      <c r="Q75" s="202">
        <v>6.12</v>
      </c>
      <c r="R75" s="202">
        <v>12.62</v>
      </c>
      <c r="S75" s="202">
        <v>0</v>
      </c>
      <c r="T75" s="202">
        <v>0</v>
      </c>
      <c r="U75" s="202">
        <v>63.85</v>
      </c>
      <c r="V75" s="202">
        <v>6.19</v>
      </c>
      <c r="W75" s="202">
        <v>13.37</v>
      </c>
      <c r="X75" s="202">
        <v>44.74</v>
      </c>
      <c r="Y75" s="202">
        <v>0</v>
      </c>
      <c r="Z75">
        <v>0</v>
      </c>
      <c r="AA75" s="202">
        <v>8.74</v>
      </c>
      <c r="AB75" s="202">
        <v>0</v>
      </c>
      <c r="AC75" s="202">
        <v>0</v>
      </c>
      <c r="AD75" s="202">
        <v>0</v>
      </c>
      <c r="AE75" s="202">
        <v>24.1</v>
      </c>
      <c r="AF75" s="202">
        <v>0</v>
      </c>
      <c r="AG75" s="202">
        <v>5</v>
      </c>
      <c r="AH75" s="202">
        <v>0</v>
      </c>
      <c r="AI75" s="202">
        <v>67.430000000000007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71.02</v>
      </c>
      <c r="AQ75" s="202">
        <v>23.22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45.4</v>
      </c>
      <c r="E76" s="202">
        <v>0</v>
      </c>
      <c r="F76" s="202">
        <v>0</v>
      </c>
      <c r="G76" s="202">
        <v>95.47</v>
      </c>
      <c r="H76" s="202">
        <v>0</v>
      </c>
      <c r="I76" s="202">
        <v>0</v>
      </c>
      <c r="J76" s="202">
        <v>67.38</v>
      </c>
      <c r="K76" s="202">
        <v>4.54</v>
      </c>
      <c r="L76" s="202">
        <v>181.44</v>
      </c>
      <c r="M76" s="202">
        <v>13.69</v>
      </c>
      <c r="N76" s="202">
        <v>35.35</v>
      </c>
      <c r="O76" s="202">
        <v>0</v>
      </c>
      <c r="P76" s="202">
        <v>37.950000000000003</v>
      </c>
      <c r="Q76" s="202">
        <v>6.12</v>
      </c>
      <c r="R76" s="202">
        <v>12.62</v>
      </c>
      <c r="S76" s="202">
        <v>0</v>
      </c>
      <c r="T76" s="202">
        <v>0</v>
      </c>
      <c r="U76" s="202">
        <v>63.85</v>
      </c>
      <c r="V76" s="202">
        <v>6.19</v>
      </c>
      <c r="W76" s="202">
        <v>13.37</v>
      </c>
      <c r="X76" s="202">
        <v>44.74</v>
      </c>
      <c r="Y76" s="202">
        <v>0</v>
      </c>
      <c r="Z76">
        <v>0</v>
      </c>
      <c r="AA76" s="202">
        <v>8.74</v>
      </c>
      <c r="AB76" s="202">
        <v>0</v>
      </c>
      <c r="AC76" s="202">
        <v>0</v>
      </c>
      <c r="AD76" s="202">
        <v>0</v>
      </c>
      <c r="AE76" s="202">
        <v>24.1</v>
      </c>
      <c r="AF76" s="202">
        <v>0</v>
      </c>
      <c r="AG76" s="202">
        <v>5</v>
      </c>
      <c r="AH76" s="202">
        <v>0</v>
      </c>
      <c r="AI76" s="202">
        <v>67.430000000000007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71.02</v>
      </c>
      <c r="AQ76" s="202">
        <v>23.22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45.4</v>
      </c>
      <c r="E77" s="202">
        <v>0</v>
      </c>
      <c r="F77" s="202">
        <v>0</v>
      </c>
      <c r="G77" s="202">
        <v>66.37</v>
      </c>
      <c r="H77" s="202">
        <v>0</v>
      </c>
      <c r="I77" s="202">
        <v>0</v>
      </c>
      <c r="J77" s="202">
        <v>38.28</v>
      </c>
      <c r="K77" s="202">
        <v>4.54</v>
      </c>
      <c r="L77" s="202">
        <v>181.44</v>
      </c>
      <c r="M77" s="202">
        <v>13.69</v>
      </c>
      <c r="N77" s="202">
        <v>35.35</v>
      </c>
      <c r="O77" s="202">
        <v>0</v>
      </c>
      <c r="P77" s="202">
        <v>37.950000000000003</v>
      </c>
      <c r="Q77" s="202">
        <v>6.12</v>
      </c>
      <c r="R77" s="202">
        <v>12.62</v>
      </c>
      <c r="S77" s="202">
        <v>0</v>
      </c>
      <c r="T77" s="202">
        <v>0</v>
      </c>
      <c r="U77" s="202">
        <v>63.85</v>
      </c>
      <c r="V77" s="202">
        <v>6.19</v>
      </c>
      <c r="W77" s="202">
        <v>13.37</v>
      </c>
      <c r="X77" s="202">
        <v>44.74</v>
      </c>
      <c r="Y77" s="202">
        <v>0</v>
      </c>
      <c r="Z77">
        <v>0</v>
      </c>
      <c r="AA77" s="202">
        <v>8.74</v>
      </c>
      <c r="AB77" s="202">
        <v>0</v>
      </c>
      <c r="AC77" s="202">
        <v>0</v>
      </c>
      <c r="AD77" s="202">
        <v>0</v>
      </c>
      <c r="AE77" s="202">
        <v>24.1</v>
      </c>
      <c r="AF77" s="202">
        <v>0</v>
      </c>
      <c r="AG77" s="202">
        <v>5</v>
      </c>
      <c r="AH77" s="202">
        <v>0</v>
      </c>
      <c r="AI77" s="202">
        <v>67.430000000000007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71.02</v>
      </c>
      <c r="AQ77" s="202">
        <v>23.22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45.4</v>
      </c>
      <c r="E78" s="202">
        <v>0</v>
      </c>
      <c r="F78" s="202">
        <v>0</v>
      </c>
      <c r="G78" s="202">
        <v>66.37</v>
      </c>
      <c r="H78" s="202">
        <v>0</v>
      </c>
      <c r="I78" s="202">
        <v>0</v>
      </c>
      <c r="J78" s="202">
        <v>38.28</v>
      </c>
      <c r="K78" s="202">
        <v>4.54</v>
      </c>
      <c r="L78" s="202">
        <v>181.44</v>
      </c>
      <c r="M78" s="202">
        <v>13.69</v>
      </c>
      <c r="N78" s="202">
        <v>35.35</v>
      </c>
      <c r="O78" s="202">
        <v>0</v>
      </c>
      <c r="P78" s="202">
        <v>37.950000000000003</v>
      </c>
      <c r="Q78" s="202">
        <v>6.12</v>
      </c>
      <c r="R78" s="202">
        <v>12.62</v>
      </c>
      <c r="S78" s="202">
        <v>0</v>
      </c>
      <c r="T78" s="202">
        <v>0</v>
      </c>
      <c r="U78" s="202">
        <v>63.85</v>
      </c>
      <c r="V78" s="202">
        <v>6.19</v>
      </c>
      <c r="W78" s="202">
        <v>13.37</v>
      </c>
      <c r="X78" s="202">
        <v>44.74</v>
      </c>
      <c r="Y78" s="202">
        <v>0</v>
      </c>
      <c r="Z78">
        <v>0</v>
      </c>
      <c r="AA78" s="202">
        <v>8.74</v>
      </c>
      <c r="AB78" s="202">
        <v>0</v>
      </c>
      <c r="AC78" s="202">
        <v>0</v>
      </c>
      <c r="AD78" s="202">
        <v>0</v>
      </c>
      <c r="AE78" s="202">
        <v>24.1</v>
      </c>
      <c r="AF78" s="202">
        <v>0</v>
      </c>
      <c r="AG78" s="202">
        <v>5</v>
      </c>
      <c r="AH78" s="202">
        <v>0</v>
      </c>
      <c r="AI78" s="202">
        <v>67.430000000000007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71.02</v>
      </c>
      <c r="AQ78" s="202">
        <v>23.22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25.29</v>
      </c>
      <c r="E79" s="202">
        <v>0</v>
      </c>
      <c r="F79" s="202">
        <v>0</v>
      </c>
      <c r="G79" s="202">
        <v>66.37</v>
      </c>
      <c r="H79" s="202">
        <v>0</v>
      </c>
      <c r="I79" s="202">
        <v>0</v>
      </c>
      <c r="J79" s="202">
        <v>38.28</v>
      </c>
      <c r="K79" s="202">
        <v>4.54</v>
      </c>
      <c r="L79" s="202">
        <v>181.44</v>
      </c>
      <c r="M79" s="202">
        <v>13.69</v>
      </c>
      <c r="N79" s="202">
        <v>35.35</v>
      </c>
      <c r="O79" s="202">
        <v>0</v>
      </c>
      <c r="P79" s="202">
        <v>37.950000000000003</v>
      </c>
      <c r="Q79" s="202">
        <v>6.12</v>
      </c>
      <c r="R79" s="202">
        <v>12.62</v>
      </c>
      <c r="S79" s="202">
        <v>0</v>
      </c>
      <c r="T79" s="202">
        <v>0</v>
      </c>
      <c r="U79" s="202">
        <v>61.94</v>
      </c>
      <c r="V79" s="202">
        <v>6.19</v>
      </c>
      <c r="W79" s="202">
        <v>13.37</v>
      </c>
      <c r="X79" s="202">
        <v>44.14</v>
      </c>
      <c r="Y79" s="202">
        <v>0</v>
      </c>
      <c r="Z79">
        <v>0</v>
      </c>
      <c r="AA79" s="202">
        <v>8.74</v>
      </c>
      <c r="AB79" s="202">
        <v>0</v>
      </c>
      <c r="AC79" s="202">
        <v>0</v>
      </c>
      <c r="AD79" s="202">
        <v>0</v>
      </c>
      <c r="AE79" s="202">
        <v>24.1</v>
      </c>
      <c r="AF79" s="202">
        <v>0</v>
      </c>
      <c r="AG79" s="202">
        <v>5</v>
      </c>
      <c r="AH79" s="202">
        <v>0</v>
      </c>
      <c r="AI79" s="202">
        <v>67.430000000000007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71.02</v>
      </c>
      <c r="AQ79" s="202">
        <v>23.22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16.71</v>
      </c>
      <c r="E80" s="202">
        <v>0</v>
      </c>
      <c r="F80" s="202">
        <v>0</v>
      </c>
      <c r="G80" s="202">
        <v>66.37</v>
      </c>
      <c r="H80" s="202">
        <v>0</v>
      </c>
      <c r="I80" s="202">
        <v>0</v>
      </c>
      <c r="J80" s="202">
        <v>38.28</v>
      </c>
      <c r="K80" s="202">
        <v>4.54</v>
      </c>
      <c r="L80" s="202">
        <v>181.44</v>
      </c>
      <c r="M80" s="202">
        <v>13.69</v>
      </c>
      <c r="N80" s="202">
        <v>35.35</v>
      </c>
      <c r="O80" s="202">
        <v>0</v>
      </c>
      <c r="P80" s="202">
        <v>37.950000000000003</v>
      </c>
      <c r="Q80" s="202">
        <v>6.12</v>
      </c>
      <c r="R80" s="202">
        <v>12.62</v>
      </c>
      <c r="S80" s="202">
        <v>0</v>
      </c>
      <c r="T80" s="202">
        <v>0</v>
      </c>
      <c r="U80" s="202">
        <v>61.94</v>
      </c>
      <c r="V80" s="202">
        <v>6.19</v>
      </c>
      <c r="W80" s="202">
        <v>13.37</v>
      </c>
      <c r="X80" s="202">
        <v>44.14</v>
      </c>
      <c r="Y80" s="202">
        <v>0</v>
      </c>
      <c r="Z80">
        <v>0</v>
      </c>
      <c r="AA80" s="202">
        <v>8.74</v>
      </c>
      <c r="AB80" s="202">
        <v>0</v>
      </c>
      <c r="AC80" s="202">
        <v>0</v>
      </c>
      <c r="AD80" s="202">
        <v>0</v>
      </c>
      <c r="AE80" s="202">
        <v>24.1</v>
      </c>
      <c r="AF80" s="202">
        <v>0</v>
      </c>
      <c r="AG80" s="202">
        <v>5</v>
      </c>
      <c r="AH80" s="202">
        <v>0</v>
      </c>
      <c r="AI80" s="202">
        <v>67.430000000000007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71.02</v>
      </c>
      <c r="AQ80" s="202">
        <v>23.22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12.34</v>
      </c>
      <c r="E81" s="202">
        <v>0</v>
      </c>
      <c r="F81" s="202">
        <v>0</v>
      </c>
      <c r="G81" s="202">
        <v>48.99</v>
      </c>
      <c r="H81" s="202">
        <v>0</v>
      </c>
      <c r="I81" s="202">
        <v>0</v>
      </c>
      <c r="J81" s="202">
        <v>28.26</v>
      </c>
      <c r="K81" s="202">
        <v>4.54</v>
      </c>
      <c r="L81" s="202">
        <v>181.44</v>
      </c>
      <c r="M81" s="202">
        <v>13.69</v>
      </c>
      <c r="N81" s="202">
        <v>35.35</v>
      </c>
      <c r="O81" s="202">
        <v>0</v>
      </c>
      <c r="P81" s="202">
        <v>37.950000000000003</v>
      </c>
      <c r="Q81" s="202">
        <v>6.12</v>
      </c>
      <c r="R81" s="202">
        <v>12.62</v>
      </c>
      <c r="S81" s="202">
        <v>0</v>
      </c>
      <c r="T81" s="202">
        <v>0</v>
      </c>
      <c r="U81" s="202">
        <v>61.94</v>
      </c>
      <c r="V81" s="202">
        <v>6.19</v>
      </c>
      <c r="W81" s="202">
        <v>13.37</v>
      </c>
      <c r="X81" s="202">
        <v>44.14</v>
      </c>
      <c r="Y81" s="202">
        <v>0</v>
      </c>
      <c r="Z81">
        <v>0</v>
      </c>
      <c r="AA81" s="202">
        <v>8.74</v>
      </c>
      <c r="AB81" s="202">
        <v>0</v>
      </c>
      <c r="AC81" s="202">
        <v>0</v>
      </c>
      <c r="AD81" s="202">
        <v>0</v>
      </c>
      <c r="AE81" s="202">
        <v>24.1</v>
      </c>
      <c r="AF81" s="202">
        <v>0</v>
      </c>
      <c r="AG81" s="202">
        <v>5</v>
      </c>
      <c r="AH81" s="202">
        <v>0</v>
      </c>
      <c r="AI81" s="202">
        <v>67.430000000000007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71.02</v>
      </c>
      <c r="AQ81" s="202">
        <v>23.22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12.34</v>
      </c>
      <c r="E82" s="202">
        <v>0</v>
      </c>
      <c r="F82" s="202">
        <v>0</v>
      </c>
      <c r="G82" s="202">
        <v>48.99</v>
      </c>
      <c r="H82" s="202">
        <v>0</v>
      </c>
      <c r="I82" s="202">
        <v>0</v>
      </c>
      <c r="J82" s="202">
        <v>28.26</v>
      </c>
      <c r="K82" s="202">
        <v>4.54</v>
      </c>
      <c r="L82" s="202">
        <v>181.44</v>
      </c>
      <c r="M82" s="202">
        <v>13.69</v>
      </c>
      <c r="N82" s="202">
        <v>35.35</v>
      </c>
      <c r="O82" s="202">
        <v>0</v>
      </c>
      <c r="P82" s="202">
        <v>37.950000000000003</v>
      </c>
      <c r="Q82" s="202">
        <v>6.12</v>
      </c>
      <c r="R82" s="202">
        <v>12.62</v>
      </c>
      <c r="S82" s="202">
        <v>0</v>
      </c>
      <c r="T82" s="202">
        <v>0</v>
      </c>
      <c r="U82" s="202">
        <v>61.94</v>
      </c>
      <c r="V82" s="202">
        <v>6.19</v>
      </c>
      <c r="W82" s="202">
        <v>13.37</v>
      </c>
      <c r="X82" s="202">
        <v>44.14</v>
      </c>
      <c r="Y82" s="202">
        <v>0</v>
      </c>
      <c r="Z82">
        <v>0</v>
      </c>
      <c r="AA82" s="202">
        <v>8.74</v>
      </c>
      <c r="AB82" s="202">
        <v>0</v>
      </c>
      <c r="AC82" s="202">
        <v>0</v>
      </c>
      <c r="AD82" s="202">
        <v>0</v>
      </c>
      <c r="AE82" s="202">
        <v>24.1</v>
      </c>
      <c r="AF82" s="202">
        <v>0</v>
      </c>
      <c r="AG82" s="202">
        <v>5</v>
      </c>
      <c r="AH82" s="202">
        <v>0</v>
      </c>
      <c r="AI82" s="202">
        <v>67.430000000000007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71.02</v>
      </c>
      <c r="AQ82" s="202">
        <v>23.22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16.71</v>
      </c>
      <c r="E83" s="202">
        <v>0</v>
      </c>
      <c r="F83" s="202">
        <v>0</v>
      </c>
      <c r="G83" s="202">
        <v>49.47</v>
      </c>
      <c r="H83" s="202">
        <v>0</v>
      </c>
      <c r="I83" s="202">
        <v>0</v>
      </c>
      <c r="J83" s="202">
        <v>38.28</v>
      </c>
      <c r="K83" s="202">
        <v>4.54</v>
      </c>
      <c r="L83" s="202">
        <v>181.44</v>
      </c>
      <c r="M83" s="202">
        <v>13.69</v>
      </c>
      <c r="N83" s="202">
        <v>35.35</v>
      </c>
      <c r="O83" s="202">
        <v>0</v>
      </c>
      <c r="P83" s="202">
        <v>37.950000000000003</v>
      </c>
      <c r="Q83" s="202">
        <v>6.12</v>
      </c>
      <c r="R83" s="202">
        <v>12.62</v>
      </c>
      <c r="S83" s="202">
        <v>0</v>
      </c>
      <c r="T83" s="202">
        <v>0</v>
      </c>
      <c r="U83" s="202">
        <v>61.94</v>
      </c>
      <c r="V83" s="202">
        <v>6.19</v>
      </c>
      <c r="W83" s="202">
        <v>13.37</v>
      </c>
      <c r="X83" s="202">
        <v>44.14</v>
      </c>
      <c r="Y83" s="202">
        <v>0</v>
      </c>
      <c r="Z83">
        <v>0</v>
      </c>
      <c r="AA83" s="202">
        <v>9.0299999999999994</v>
      </c>
      <c r="AB83" s="202">
        <v>0</v>
      </c>
      <c r="AC83" s="202">
        <v>0</v>
      </c>
      <c r="AD83" s="202">
        <v>0</v>
      </c>
      <c r="AE83" s="202">
        <v>24.1</v>
      </c>
      <c r="AF83" s="202">
        <v>0</v>
      </c>
      <c r="AG83" s="202">
        <v>5</v>
      </c>
      <c r="AH83" s="202">
        <v>0</v>
      </c>
      <c r="AI83" s="202">
        <v>67.430000000000007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71.02</v>
      </c>
      <c r="AQ83" s="202">
        <v>23.22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16.71</v>
      </c>
      <c r="E84" s="202">
        <v>0</v>
      </c>
      <c r="F84" s="202">
        <v>0</v>
      </c>
      <c r="G84" s="202">
        <v>49.47</v>
      </c>
      <c r="H84" s="202">
        <v>0</v>
      </c>
      <c r="I84" s="202">
        <v>0</v>
      </c>
      <c r="J84" s="202">
        <v>38.28</v>
      </c>
      <c r="K84" s="202">
        <v>4.54</v>
      </c>
      <c r="L84" s="202">
        <v>181.44</v>
      </c>
      <c r="M84" s="202">
        <v>13.69</v>
      </c>
      <c r="N84" s="202">
        <v>35.35</v>
      </c>
      <c r="O84" s="202">
        <v>0</v>
      </c>
      <c r="P84" s="202">
        <v>37.950000000000003</v>
      </c>
      <c r="Q84" s="202">
        <v>6.12</v>
      </c>
      <c r="R84" s="202">
        <v>12.62</v>
      </c>
      <c r="S84" s="202">
        <v>0</v>
      </c>
      <c r="T84" s="202">
        <v>0</v>
      </c>
      <c r="U84" s="202">
        <v>61.94</v>
      </c>
      <c r="V84" s="202">
        <v>6.19</v>
      </c>
      <c r="W84" s="202">
        <v>13.37</v>
      </c>
      <c r="X84" s="202">
        <v>44.14</v>
      </c>
      <c r="Y84" s="202">
        <v>0</v>
      </c>
      <c r="Z84">
        <v>0</v>
      </c>
      <c r="AA84" s="202">
        <v>9.0299999999999994</v>
      </c>
      <c r="AB84" s="202">
        <v>0</v>
      </c>
      <c r="AC84" s="202">
        <v>0</v>
      </c>
      <c r="AD84" s="202">
        <v>0</v>
      </c>
      <c r="AE84" s="202">
        <v>24.1</v>
      </c>
      <c r="AF84" s="202">
        <v>0</v>
      </c>
      <c r="AG84" s="202">
        <v>5</v>
      </c>
      <c r="AH84" s="202">
        <v>0</v>
      </c>
      <c r="AI84" s="202">
        <v>67.430000000000007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71.02</v>
      </c>
      <c r="AQ84" s="202">
        <v>23.22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16.71</v>
      </c>
      <c r="E85" s="202">
        <v>0</v>
      </c>
      <c r="F85" s="202">
        <v>0</v>
      </c>
      <c r="G85" s="202">
        <v>20.36</v>
      </c>
      <c r="H85" s="202">
        <v>0</v>
      </c>
      <c r="I85" s="202">
        <v>0</v>
      </c>
      <c r="J85" s="202">
        <v>38.28</v>
      </c>
      <c r="K85" s="202">
        <v>4.54</v>
      </c>
      <c r="L85" s="202">
        <v>181.44</v>
      </c>
      <c r="M85" s="202">
        <v>13.69</v>
      </c>
      <c r="N85" s="202">
        <v>35.35</v>
      </c>
      <c r="O85" s="202">
        <v>0</v>
      </c>
      <c r="P85" s="202">
        <v>37.950000000000003</v>
      </c>
      <c r="Q85" s="202">
        <v>6.12</v>
      </c>
      <c r="R85" s="202">
        <v>10.83</v>
      </c>
      <c r="S85" s="202">
        <v>0</v>
      </c>
      <c r="T85" s="202">
        <v>0</v>
      </c>
      <c r="U85" s="202">
        <v>61.94</v>
      </c>
      <c r="V85" s="202">
        <v>6.19</v>
      </c>
      <c r="W85" s="202">
        <v>13.37</v>
      </c>
      <c r="X85" s="202">
        <v>44.14</v>
      </c>
      <c r="Y85" s="202">
        <v>0</v>
      </c>
      <c r="Z85">
        <v>0</v>
      </c>
      <c r="AA85" s="202">
        <v>9.0299999999999994</v>
      </c>
      <c r="AB85" s="202">
        <v>0</v>
      </c>
      <c r="AC85" s="202">
        <v>0</v>
      </c>
      <c r="AD85" s="202">
        <v>0</v>
      </c>
      <c r="AE85" s="202">
        <v>24.1</v>
      </c>
      <c r="AF85" s="202">
        <v>0</v>
      </c>
      <c r="AG85" s="202">
        <v>5</v>
      </c>
      <c r="AH85" s="202">
        <v>0</v>
      </c>
      <c r="AI85" s="202">
        <v>67.430000000000007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71.02</v>
      </c>
      <c r="AQ85" s="202">
        <v>23.22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16.71</v>
      </c>
      <c r="E86" s="202">
        <v>0</v>
      </c>
      <c r="F86" s="202">
        <v>0</v>
      </c>
      <c r="G86" s="202">
        <v>20.36</v>
      </c>
      <c r="H86" s="202">
        <v>0</v>
      </c>
      <c r="I86" s="202">
        <v>0</v>
      </c>
      <c r="J86" s="202">
        <v>38.28</v>
      </c>
      <c r="K86" s="202">
        <v>4.54</v>
      </c>
      <c r="L86" s="202">
        <v>181.44</v>
      </c>
      <c r="M86" s="202">
        <v>13.69</v>
      </c>
      <c r="N86" s="202">
        <v>35.35</v>
      </c>
      <c r="O86" s="202">
        <v>0</v>
      </c>
      <c r="P86" s="202">
        <v>37.950000000000003</v>
      </c>
      <c r="Q86" s="202">
        <v>6.12</v>
      </c>
      <c r="R86" s="202">
        <v>9.99</v>
      </c>
      <c r="S86" s="202">
        <v>0</v>
      </c>
      <c r="T86" s="202">
        <v>0</v>
      </c>
      <c r="U86" s="202">
        <v>61.94</v>
      </c>
      <c r="V86" s="202">
        <v>6.19</v>
      </c>
      <c r="W86" s="202">
        <v>13.37</v>
      </c>
      <c r="X86" s="202">
        <v>44.14</v>
      </c>
      <c r="Y86" s="202">
        <v>0</v>
      </c>
      <c r="Z86">
        <v>0</v>
      </c>
      <c r="AA86" s="202">
        <v>9.0299999999999994</v>
      </c>
      <c r="AB86" s="202">
        <v>0</v>
      </c>
      <c r="AC86" s="202">
        <v>0</v>
      </c>
      <c r="AD86" s="202">
        <v>0</v>
      </c>
      <c r="AE86" s="202">
        <v>24.1</v>
      </c>
      <c r="AF86" s="202">
        <v>0</v>
      </c>
      <c r="AG86" s="202">
        <v>5</v>
      </c>
      <c r="AH86" s="202">
        <v>0</v>
      </c>
      <c r="AI86" s="202">
        <v>67.430000000000007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71.02</v>
      </c>
      <c r="AQ86" s="202">
        <v>23.22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16.71</v>
      </c>
      <c r="E87" s="202">
        <v>0</v>
      </c>
      <c r="F87" s="202">
        <v>0</v>
      </c>
      <c r="G87" s="202">
        <v>20.36</v>
      </c>
      <c r="H87" s="202">
        <v>0</v>
      </c>
      <c r="I87" s="202">
        <v>0</v>
      </c>
      <c r="J87" s="202">
        <v>38.28</v>
      </c>
      <c r="K87" s="202">
        <v>4.54</v>
      </c>
      <c r="L87" s="202">
        <v>181.44</v>
      </c>
      <c r="M87" s="202">
        <v>13.69</v>
      </c>
      <c r="N87" s="202">
        <v>35.35</v>
      </c>
      <c r="O87" s="202">
        <v>0</v>
      </c>
      <c r="P87" s="202">
        <v>37.950000000000003</v>
      </c>
      <c r="Q87" s="202">
        <v>6.12</v>
      </c>
      <c r="R87" s="202">
        <v>9.99</v>
      </c>
      <c r="S87" s="202">
        <v>0</v>
      </c>
      <c r="T87" s="202">
        <v>0</v>
      </c>
      <c r="U87" s="202">
        <v>61.94</v>
      </c>
      <c r="V87" s="202">
        <v>6.19</v>
      </c>
      <c r="W87" s="202">
        <v>13.37</v>
      </c>
      <c r="X87" s="202">
        <v>44.14</v>
      </c>
      <c r="Y87" s="202">
        <v>0</v>
      </c>
      <c r="Z87">
        <v>0</v>
      </c>
      <c r="AA87" s="202">
        <v>9.0299999999999994</v>
      </c>
      <c r="AB87" s="202">
        <v>0</v>
      </c>
      <c r="AC87" s="202">
        <v>0</v>
      </c>
      <c r="AD87" s="202">
        <v>0</v>
      </c>
      <c r="AE87" s="202">
        <v>24.1</v>
      </c>
      <c r="AF87" s="202">
        <v>0</v>
      </c>
      <c r="AG87" s="202">
        <v>5</v>
      </c>
      <c r="AH87" s="202">
        <v>0</v>
      </c>
      <c r="AI87" s="202">
        <v>67.430000000000007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71.02</v>
      </c>
      <c r="AQ87" s="202">
        <v>23.22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16.71</v>
      </c>
      <c r="E88" s="202">
        <v>0</v>
      </c>
      <c r="F88" s="202">
        <v>0</v>
      </c>
      <c r="G88" s="202">
        <v>20.36</v>
      </c>
      <c r="H88" s="202">
        <v>0</v>
      </c>
      <c r="I88" s="202">
        <v>0</v>
      </c>
      <c r="J88" s="202">
        <v>38.28</v>
      </c>
      <c r="K88" s="202">
        <v>4.54</v>
      </c>
      <c r="L88" s="202">
        <v>181.44</v>
      </c>
      <c r="M88" s="202">
        <v>13.69</v>
      </c>
      <c r="N88" s="202">
        <v>35.35</v>
      </c>
      <c r="O88" s="202">
        <v>0</v>
      </c>
      <c r="P88" s="202">
        <v>37.950000000000003</v>
      </c>
      <c r="Q88" s="202">
        <v>6.12</v>
      </c>
      <c r="R88" s="202">
        <v>9.99</v>
      </c>
      <c r="S88" s="202">
        <v>0</v>
      </c>
      <c r="T88" s="202">
        <v>0</v>
      </c>
      <c r="U88" s="202">
        <v>61.94</v>
      </c>
      <c r="V88" s="202">
        <v>6.19</v>
      </c>
      <c r="W88" s="202">
        <v>13.37</v>
      </c>
      <c r="X88" s="202">
        <v>44.14</v>
      </c>
      <c r="Y88" s="202">
        <v>0</v>
      </c>
      <c r="Z88">
        <v>0</v>
      </c>
      <c r="AA88" s="202">
        <v>9.0299999999999994</v>
      </c>
      <c r="AB88" s="202">
        <v>0</v>
      </c>
      <c r="AC88" s="202">
        <v>0</v>
      </c>
      <c r="AD88" s="202">
        <v>0</v>
      </c>
      <c r="AE88" s="202">
        <v>24.1</v>
      </c>
      <c r="AF88" s="202">
        <v>0</v>
      </c>
      <c r="AG88" s="202">
        <v>5</v>
      </c>
      <c r="AH88" s="202">
        <v>0</v>
      </c>
      <c r="AI88" s="202">
        <v>67.430000000000007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71.02</v>
      </c>
      <c r="AQ88" s="202">
        <v>23.22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16.71</v>
      </c>
      <c r="E89" s="202">
        <v>0</v>
      </c>
      <c r="F89" s="202">
        <v>0</v>
      </c>
      <c r="G89" s="202">
        <v>20.36</v>
      </c>
      <c r="H89" s="202">
        <v>0</v>
      </c>
      <c r="I89" s="202">
        <v>0</v>
      </c>
      <c r="J89" s="202">
        <v>38.28</v>
      </c>
      <c r="K89" s="202">
        <v>4.54</v>
      </c>
      <c r="L89" s="202">
        <v>181.44</v>
      </c>
      <c r="M89" s="202">
        <v>13.69</v>
      </c>
      <c r="N89" s="202">
        <v>35.35</v>
      </c>
      <c r="O89" s="202">
        <v>0</v>
      </c>
      <c r="P89" s="202">
        <v>37.950000000000003</v>
      </c>
      <c r="Q89" s="202">
        <v>6.12</v>
      </c>
      <c r="R89" s="202">
        <v>9.99</v>
      </c>
      <c r="S89" s="202">
        <v>0</v>
      </c>
      <c r="T89" s="202">
        <v>0</v>
      </c>
      <c r="U89" s="202">
        <v>61.94</v>
      </c>
      <c r="V89" s="202">
        <v>6.19</v>
      </c>
      <c r="W89" s="202">
        <v>13.37</v>
      </c>
      <c r="X89" s="202">
        <v>44.14</v>
      </c>
      <c r="Y89" s="202">
        <v>0</v>
      </c>
      <c r="Z89">
        <v>0</v>
      </c>
      <c r="AA89" s="202">
        <v>9.0299999999999994</v>
      </c>
      <c r="AB89" s="202">
        <v>0</v>
      </c>
      <c r="AC89" s="202">
        <v>0</v>
      </c>
      <c r="AD89" s="202">
        <v>0</v>
      </c>
      <c r="AE89" s="202">
        <v>24.1</v>
      </c>
      <c r="AF89" s="202">
        <v>0</v>
      </c>
      <c r="AG89" s="202">
        <v>5</v>
      </c>
      <c r="AH89" s="202">
        <v>0</v>
      </c>
      <c r="AI89" s="202">
        <v>67.430000000000007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75.62</v>
      </c>
      <c r="AQ89" s="202">
        <v>23.22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16.71</v>
      </c>
      <c r="E90" s="202">
        <v>0</v>
      </c>
      <c r="F90" s="202">
        <v>0</v>
      </c>
      <c r="G90" s="202">
        <v>49.47</v>
      </c>
      <c r="H90" s="202">
        <v>0</v>
      </c>
      <c r="I90" s="202">
        <v>0</v>
      </c>
      <c r="J90" s="202">
        <v>38.28</v>
      </c>
      <c r="K90" s="202">
        <v>4.54</v>
      </c>
      <c r="L90" s="202">
        <v>181.44</v>
      </c>
      <c r="M90" s="202">
        <v>13.69</v>
      </c>
      <c r="N90" s="202">
        <v>35.35</v>
      </c>
      <c r="O90" s="202">
        <v>0</v>
      </c>
      <c r="P90" s="202">
        <v>37.950000000000003</v>
      </c>
      <c r="Q90" s="202">
        <v>6.12</v>
      </c>
      <c r="R90" s="202">
        <v>9.99</v>
      </c>
      <c r="S90" s="202">
        <v>0</v>
      </c>
      <c r="T90" s="202">
        <v>0</v>
      </c>
      <c r="U90" s="202">
        <v>61.94</v>
      </c>
      <c r="V90" s="202">
        <v>6.19</v>
      </c>
      <c r="W90" s="202">
        <v>13.37</v>
      </c>
      <c r="X90" s="202">
        <v>44.14</v>
      </c>
      <c r="Y90" s="202">
        <v>0</v>
      </c>
      <c r="Z90">
        <v>0</v>
      </c>
      <c r="AA90" s="202">
        <v>9.0299999999999994</v>
      </c>
      <c r="AB90" s="202">
        <v>0</v>
      </c>
      <c r="AC90" s="202">
        <v>0</v>
      </c>
      <c r="AD90" s="202">
        <v>0</v>
      </c>
      <c r="AE90" s="202">
        <v>24.1</v>
      </c>
      <c r="AF90" s="202">
        <v>0</v>
      </c>
      <c r="AG90" s="202">
        <v>5</v>
      </c>
      <c r="AH90" s="202">
        <v>0</v>
      </c>
      <c r="AI90" s="202">
        <v>67.430000000000007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75.62</v>
      </c>
      <c r="AQ90" s="202">
        <v>23.22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16.71</v>
      </c>
      <c r="E91" s="202">
        <v>0</v>
      </c>
      <c r="F91" s="202">
        <v>0</v>
      </c>
      <c r="G91" s="202">
        <v>49.47</v>
      </c>
      <c r="H91" s="202">
        <v>0</v>
      </c>
      <c r="I91" s="202">
        <v>0</v>
      </c>
      <c r="J91" s="202">
        <v>38.28</v>
      </c>
      <c r="K91" s="202">
        <v>4.54</v>
      </c>
      <c r="L91" s="202">
        <v>181.44</v>
      </c>
      <c r="M91" s="202">
        <v>13.69</v>
      </c>
      <c r="N91" s="202">
        <v>35.35</v>
      </c>
      <c r="O91" s="202">
        <v>0</v>
      </c>
      <c r="P91" s="202">
        <v>37.950000000000003</v>
      </c>
      <c r="Q91" s="202">
        <v>6.12</v>
      </c>
      <c r="R91" s="202">
        <v>9.99</v>
      </c>
      <c r="S91" s="202">
        <v>0</v>
      </c>
      <c r="T91" s="202">
        <v>0</v>
      </c>
      <c r="U91" s="202">
        <v>61.94</v>
      </c>
      <c r="V91" s="202">
        <v>6.19</v>
      </c>
      <c r="W91" s="202">
        <v>13.37</v>
      </c>
      <c r="X91" s="202">
        <v>44.14</v>
      </c>
      <c r="Y91" s="202">
        <v>0</v>
      </c>
      <c r="Z91">
        <v>0</v>
      </c>
      <c r="AA91" s="202">
        <v>9.0299999999999994</v>
      </c>
      <c r="AB91" s="202">
        <v>0</v>
      </c>
      <c r="AC91" s="202">
        <v>0</v>
      </c>
      <c r="AD91" s="202">
        <v>0</v>
      </c>
      <c r="AE91" s="202">
        <v>24.1</v>
      </c>
      <c r="AF91" s="202">
        <v>0</v>
      </c>
      <c r="AG91" s="202">
        <v>5</v>
      </c>
      <c r="AH91" s="202">
        <v>0</v>
      </c>
      <c r="AI91" s="202">
        <v>67.430000000000007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75.62</v>
      </c>
      <c r="AQ91" s="202">
        <v>23.22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16.71</v>
      </c>
      <c r="E92" s="202">
        <v>0</v>
      </c>
      <c r="F92" s="202">
        <v>0</v>
      </c>
      <c r="G92" s="202">
        <v>49.47</v>
      </c>
      <c r="H92" s="202">
        <v>0</v>
      </c>
      <c r="I92" s="202">
        <v>0</v>
      </c>
      <c r="J92" s="202">
        <v>38.28</v>
      </c>
      <c r="K92" s="202">
        <v>4.54</v>
      </c>
      <c r="L92" s="202">
        <v>181.44</v>
      </c>
      <c r="M92" s="202">
        <v>13.69</v>
      </c>
      <c r="N92" s="202">
        <v>35.35</v>
      </c>
      <c r="O92" s="202">
        <v>0</v>
      </c>
      <c r="P92" s="202">
        <v>37.950000000000003</v>
      </c>
      <c r="Q92" s="202">
        <v>6.12</v>
      </c>
      <c r="R92" s="202">
        <v>9.99</v>
      </c>
      <c r="S92" s="202">
        <v>0</v>
      </c>
      <c r="T92" s="202">
        <v>0</v>
      </c>
      <c r="U92" s="202">
        <v>61.94</v>
      </c>
      <c r="V92" s="202">
        <v>6.19</v>
      </c>
      <c r="W92" s="202">
        <v>13.37</v>
      </c>
      <c r="X92" s="202">
        <v>44.14</v>
      </c>
      <c r="Y92" s="202">
        <v>0</v>
      </c>
      <c r="Z92">
        <v>0</v>
      </c>
      <c r="AA92" s="202">
        <v>10.01</v>
      </c>
      <c r="AB92" s="202">
        <v>0</v>
      </c>
      <c r="AC92" s="202">
        <v>0</v>
      </c>
      <c r="AD92" s="202">
        <v>0</v>
      </c>
      <c r="AE92" s="202">
        <v>24.1</v>
      </c>
      <c r="AF92" s="202">
        <v>0</v>
      </c>
      <c r="AG92" s="202">
        <v>5</v>
      </c>
      <c r="AH92" s="202">
        <v>0</v>
      </c>
      <c r="AI92" s="202">
        <v>67.430000000000007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75.62</v>
      </c>
      <c r="AQ92" s="202">
        <v>23.22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5.12</v>
      </c>
      <c r="E93" s="202">
        <v>0</v>
      </c>
      <c r="F93" s="202">
        <v>0</v>
      </c>
      <c r="G93" s="202">
        <v>20.36</v>
      </c>
      <c r="H93" s="202">
        <v>0</v>
      </c>
      <c r="I93" s="202">
        <v>0</v>
      </c>
      <c r="J93" s="202">
        <v>11.75</v>
      </c>
      <c r="K93" s="202">
        <v>4.54</v>
      </c>
      <c r="L93" s="202">
        <v>181.44</v>
      </c>
      <c r="M93" s="202">
        <v>13.69</v>
      </c>
      <c r="N93" s="202">
        <v>35.35</v>
      </c>
      <c r="O93" s="202">
        <v>0</v>
      </c>
      <c r="P93" s="202">
        <v>37.950000000000003</v>
      </c>
      <c r="Q93" s="202">
        <v>6.12</v>
      </c>
      <c r="R93" s="202">
        <v>9.99</v>
      </c>
      <c r="S93" s="202">
        <v>0</v>
      </c>
      <c r="T93" s="202">
        <v>0</v>
      </c>
      <c r="U93" s="202">
        <v>61.94</v>
      </c>
      <c r="V93" s="202">
        <v>6.19</v>
      </c>
      <c r="W93" s="202">
        <v>13.37</v>
      </c>
      <c r="X93" s="202">
        <v>44.14</v>
      </c>
      <c r="Y93" s="202">
        <v>0</v>
      </c>
      <c r="Z93">
        <v>0</v>
      </c>
      <c r="AA93" s="202">
        <v>10.01</v>
      </c>
      <c r="AB93" s="202">
        <v>0</v>
      </c>
      <c r="AC93" s="202">
        <v>0</v>
      </c>
      <c r="AD93" s="202">
        <v>0</v>
      </c>
      <c r="AE93" s="202">
        <v>24.1</v>
      </c>
      <c r="AF93" s="202">
        <v>0</v>
      </c>
      <c r="AG93" s="202">
        <v>5</v>
      </c>
      <c r="AH93" s="202">
        <v>0</v>
      </c>
      <c r="AI93" s="202">
        <v>67.430000000000007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75.62</v>
      </c>
      <c r="AQ93" s="202">
        <v>23.22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5.12</v>
      </c>
      <c r="E94" s="202">
        <v>0</v>
      </c>
      <c r="F94" s="202">
        <v>0</v>
      </c>
      <c r="G94" s="202">
        <v>20.36</v>
      </c>
      <c r="H94" s="202">
        <v>0</v>
      </c>
      <c r="I94" s="202">
        <v>0</v>
      </c>
      <c r="J94" s="202">
        <v>11.75</v>
      </c>
      <c r="K94" s="202">
        <v>4.54</v>
      </c>
      <c r="L94" s="202">
        <v>181.44</v>
      </c>
      <c r="M94" s="202">
        <v>13.69</v>
      </c>
      <c r="N94" s="202">
        <v>35.35</v>
      </c>
      <c r="O94" s="202">
        <v>0</v>
      </c>
      <c r="P94" s="202">
        <v>37.950000000000003</v>
      </c>
      <c r="Q94" s="202">
        <v>6.12</v>
      </c>
      <c r="R94" s="202">
        <v>9.99</v>
      </c>
      <c r="S94" s="202">
        <v>0</v>
      </c>
      <c r="T94" s="202">
        <v>0</v>
      </c>
      <c r="U94" s="202">
        <v>61.94</v>
      </c>
      <c r="V94" s="202">
        <v>6.19</v>
      </c>
      <c r="W94" s="202">
        <v>13.37</v>
      </c>
      <c r="X94" s="202">
        <v>44.14</v>
      </c>
      <c r="Y94" s="202">
        <v>0</v>
      </c>
      <c r="Z94">
        <v>0</v>
      </c>
      <c r="AA94" s="202">
        <v>10.01</v>
      </c>
      <c r="AB94" s="202">
        <v>0</v>
      </c>
      <c r="AC94" s="202">
        <v>0</v>
      </c>
      <c r="AD94" s="202">
        <v>0</v>
      </c>
      <c r="AE94" s="202">
        <v>24.1</v>
      </c>
      <c r="AF94" s="202">
        <v>0</v>
      </c>
      <c r="AG94" s="202">
        <v>5</v>
      </c>
      <c r="AH94" s="202">
        <v>0</v>
      </c>
      <c r="AI94" s="202">
        <v>67.430000000000007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75.62</v>
      </c>
      <c r="AQ94" s="202">
        <v>23.22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5.12</v>
      </c>
      <c r="E95" s="202">
        <v>0</v>
      </c>
      <c r="F95" s="202">
        <v>0</v>
      </c>
      <c r="G95" s="202">
        <v>20.36</v>
      </c>
      <c r="H95" s="202">
        <v>0</v>
      </c>
      <c r="I95" s="202">
        <v>0</v>
      </c>
      <c r="J95" s="202">
        <v>11.75</v>
      </c>
      <c r="K95" s="202">
        <v>4.54</v>
      </c>
      <c r="L95" s="202">
        <v>181.44</v>
      </c>
      <c r="M95" s="202">
        <v>13.69</v>
      </c>
      <c r="N95" s="202">
        <v>35.35</v>
      </c>
      <c r="O95" s="202">
        <v>0</v>
      </c>
      <c r="P95" s="202">
        <v>37.950000000000003</v>
      </c>
      <c r="Q95" s="202">
        <v>6.12</v>
      </c>
      <c r="R95" s="202">
        <v>9.99</v>
      </c>
      <c r="S95" s="202">
        <v>0</v>
      </c>
      <c r="T95" s="202">
        <v>0</v>
      </c>
      <c r="U95" s="202">
        <v>51.06</v>
      </c>
      <c r="V95" s="202">
        <v>6.19</v>
      </c>
      <c r="W95" s="202">
        <v>13.37</v>
      </c>
      <c r="X95" s="202">
        <v>44.14</v>
      </c>
      <c r="Y95" s="202">
        <v>0</v>
      </c>
      <c r="Z95">
        <v>0</v>
      </c>
      <c r="AA95" s="202">
        <v>10.01</v>
      </c>
      <c r="AB95" s="202">
        <v>0</v>
      </c>
      <c r="AC95" s="202">
        <v>0</v>
      </c>
      <c r="AD95" s="202">
        <v>0</v>
      </c>
      <c r="AE95" s="202">
        <v>24.1</v>
      </c>
      <c r="AF95" s="202">
        <v>0</v>
      </c>
      <c r="AG95" s="202">
        <v>5</v>
      </c>
      <c r="AH95" s="202">
        <v>0</v>
      </c>
      <c r="AI95" s="202">
        <v>67.430000000000007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75.62</v>
      </c>
      <c r="AQ95" s="202">
        <v>23.22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5.12</v>
      </c>
      <c r="E96" s="202">
        <v>0</v>
      </c>
      <c r="F96" s="202">
        <v>0</v>
      </c>
      <c r="G96" s="202">
        <v>20.36</v>
      </c>
      <c r="H96" s="202">
        <v>0</v>
      </c>
      <c r="I96" s="202">
        <v>0</v>
      </c>
      <c r="J96" s="202">
        <v>11.75</v>
      </c>
      <c r="K96" s="202">
        <v>4.54</v>
      </c>
      <c r="L96" s="202">
        <v>181.44</v>
      </c>
      <c r="M96" s="202">
        <v>13.69</v>
      </c>
      <c r="N96" s="202">
        <v>35.35</v>
      </c>
      <c r="O96" s="202">
        <v>0</v>
      </c>
      <c r="P96" s="202">
        <v>37.950000000000003</v>
      </c>
      <c r="Q96" s="202">
        <v>6.12</v>
      </c>
      <c r="R96" s="202">
        <v>9.99</v>
      </c>
      <c r="S96" s="202">
        <v>0</v>
      </c>
      <c r="T96" s="202">
        <v>0</v>
      </c>
      <c r="U96" s="202">
        <v>51.06</v>
      </c>
      <c r="V96" s="202">
        <v>6.19</v>
      </c>
      <c r="W96" s="202">
        <v>13.37</v>
      </c>
      <c r="X96" s="202">
        <v>44.14</v>
      </c>
      <c r="Y96" s="202">
        <v>0</v>
      </c>
      <c r="Z96">
        <v>0</v>
      </c>
      <c r="AA96" s="202">
        <v>10.01</v>
      </c>
      <c r="AB96" s="202">
        <v>0</v>
      </c>
      <c r="AC96" s="202">
        <v>0</v>
      </c>
      <c r="AD96" s="202">
        <v>0</v>
      </c>
      <c r="AE96" s="202">
        <v>24.1</v>
      </c>
      <c r="AF96" s="202">
        <v>0</v>
      </c>
      <c r="AG96" s="202">
        <v>5</v>
      </c>
      <c r="AH96" s="202">
        <v>0</v>
      </c>
      <c r="AI96" s="202">
        <v>67.430000000000007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75.62</v>
      </c>
      <c r="AQ96" s="202">
        <v>23.22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5.12</v>
      </c>
      <c r="E97" s="202">
        <v>0</v>
      </c>
      <c r="F97" s="202">
        <v>0</v>
      </c>
      <c r="G97" s="202">
        <v>20.36</v>
      </c>
      <c r="H97" s="202">
        <v>0</v>
      </c>
      <c r="I97" s="202">
        <v>0</v>
      </c>
      <c r="J97" s="202">
        <v>11.75</v>
      </c>
      <c r="K97" s="202">
        <v>4.54</v>
      </c>
      <c r="L97" s="202">
        <v>181.44</v>
      </c>
      <c r="M97" s="202">
        <v>13.69</v>
      </c>
      <c r="N97" s="202">
        <v>35.35</v>
      </c>
      <c r="O97" s="202">
        <v>0</v>
      </c>
      <c r="P97" s="202">
        <v>37.950000000000003</v>
      </c>
      <c r="Q97" s="202">
        <v>6.12</v>
      </c>
      <c r="R97" s="202">
        <v>9.99</v>
      </c>
      <c r="S97" s="202">
        <v>0</v>
      </c>
      <c r="T97" s="202">
        <v>0</v>
      </c>
      <c r="U97" s="202">
        <v>51.06</v>
      </c>
      <c r="V97" s="202">
        <v>6.19</v>
      </c>
      <c r="W97" s="202">
        <v>13.37</v>
      </c>
      <c r="X97" s="202">
        <v>44.14</v>
      </c>
      <c r="Y97" s="202">
        <v>0</v>
      </c>
      <c r="Z97">
        <v>0</v>
      </c>
      <c r="AA97" s="202">
        <v>10.01</v>
      </c>
      <c r="AB97" s="202">
        <v>0</v>
      </c>
      <c r="AC97" s="202">
        <v>0</v>
      </c>
      <c r="AD97" s="202">
        <v>0</v>
      </c>
      <c r="AE97" s="202">
        <v>24.1</v>
      </c>
      <c r="AF97" s="202">
        <v>0</v>
      </c>
      <c r="AG97" s="202">
        <v>5</v>
      </c>
      <c r="AH97" s="202">
        <v>0</v>
      </c>
      <c r="AI97" s="202">
        <v>67.430000000000007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75.62</v>
      </c>
      <c r="AQ97" s="202">
        <v>23.22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5.12</v>
      </c>
      <c r="E98" s="202">
        <v>0</v>
      </c>
      <c r="F98" s="202">
        <v>0</v>
      </c>
      <c r="G98" s="202">
        <v>20.36</v>
      </c>
      <c r="H98" s="202">
        <v>0</v>
      </c>
      <c r="I98" s="202">
        <v>0</v>
      </c>
      <c r="J98" s="202">
        <v>11.75</v>
      </c>
      <c r="K98" s="202">
        <v>4.54</v>
      </c>
      <c r="L98" s="202">
        <v>181.44</v>
      </c>
      <c r="M98" s="202">
        <v>13.69</v>
      </c>
      <c r="N98" s="202">
        <v>35.35</v>
      </c>
      <c r="O98" s="202">
        <v>0</v>
      </c>
      <c r="P98" s="202">
        <v>37.950000000000003</v>
      </c>
      <c r="Q98" s="202">
        <v>6.12</v>
      </c>
      <c r="R98" s="202">
        <v>9.99</v>
      </c>
      <c r="S98" s="202">
        <v>0</v>
      </c>
      <c r="T98" s="202">
        <v>0</v>
      </c>
      <c r="U98" s="202">
        <v>51.06</v>
      </c>
      <c r="V98" s="202">
        <v>6.19</v>
      </c>
      <c r="W98" s="202">
        <v>13.37</v>
      </c>
      <c r="X98" s="202">
        <v>44.14</v>
      </c>
      <c r="Y98" s="202">
        <v>0</v>
      </c>
      <c r="Z98">
        <v>0</v>
      </c>
      <c r="AA98" s="202">
        <v>10.01</v>
      </c>
      <c r="AB98" s="202">
        <v>0</v>
      </c>
      <c r="AC98" s="202">
        <v>0</v>
      </c>
      <c r="AD98" s="202">
        <v>0</v>
      </c>
      <c r="AE98" s="202">
        <v>24.1</v>
      </c>
      <c r="AF98" s="202">
        <v>0</v>
      </c>
      <c r="AG98" s="202">
        <v>5</v>
      </c>
      <c r="AH98" s="202">
        <v>0</v>
      </c>
      <c r="AI98" s="202">
        <v>67.430000000000007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75.62</v>
      </c>
      <c r="AQ98" s="202">
        <v>23.22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0.10520499999999997</v>
      </c>
      <c r="E99">
        <f t="shared" si="0"/>
        <v>0</v>
      </c>
      <c r="F99">
        <f t="shared" si="0"/>
        <v>0</v>
      </c>
      <c r="G99">
        <f t="shared" si="0"/>
        <v>0.24450000000000008</v>
      </c>
      <c r="H99">
        <f t="shared" si="0"/>
        <v>0</v>
      </c>
      <c r="I99">
        <f t="shared" si="0"/>
        <v>0</v>
      </c>
      <c r="J99">
        <f t="shared" si="0"/>
        <v>0.19942499999999994</v>
      </c>
      <c r="K99">
        <f t="shared" si="0"/>
        <v>7.3675000000000018E-2</v>
      </c>
      <c r="L99">
        <f t="shared" si="0"/>
        <v>3.415857500000004</v>
      </c>
      <c r="M99">
        <f t="shared" si="0"/>
        <v>0.3285600000000008</v>
      </c>
      <c r="N99">
        <f t="shared" si="0"/>
        <v>0.8483999999999986</v>
      </c>
      <c r="O99">
        <f t="shared" si="0"/>
        <v>0</v>
      </c>
      <c r="P99">
        <f t="shared" si="0"/>
        <v>0.94597499999999779</v>
      </c>
      <c r="Q99">
        <f t="shared" si="0"/>
        <v>0.10288000000000008</v>
      </c>
      <c r="R99">
        <f t="shared" si="0"/>
        <v>0.29388500000000006</v>
      </c>
      <c r="S99">
        <f t="shared" si="0"/>
        <v>0</v>
      </c>
      <c r="T99">
        <f t="shared" si="0"/>
        <v>0</v>
      </c>
      <c r="U99">
        <f t="shared" si="0"/>
        <v>1.4371549999999995</v>
      </c>
      <c r="V99">
        <f t="shared" si="0"/>
        <v>0.14856000000000014</v>
      </c>
      <c r="W99">
        <f t="shared" si="0"/>
        <v>0.32087999999999955</v>
      </c>
      <c r="X99">
        <f t="shared" si="0"/>
        <v>1.0197324999999984</v>
      </c>
      <c r="Y99">
        <f t="shared" si="0"/>
        <v>0</v>
      </c>
      <c r="Z99">
        <f t="shared" si="0"/>
        <v>0</v>
      </c>
      <c r="AA99">
        <f t="shared" si="0"/>
        <v>0.22837500000000002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0.57839999999999892</v>
      </c>
      <c r="AF99">
        <f t="shared" si="0"/>
        <v>0</v>
      </c>
      <c r="AG99">
        <f t="shared" si="0"/>
        <v>0.12313000000000002</v>
      </c>
      <c r="AH99">
        <f t="shared" si="0"/>
        <v>0</v>
      </c>
      <c r="AI99">
        <f t="shared" si="0"/>
        <v>1.4258300000000004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1.7343700000000009</v>
      </c>
      <c r="AQ99">
        <f t="shared" si="0"/>
        <v>0.61519999999999875</v>
      </c>
      <c r="AR99">
        <f t="shared" si="0"/>
        <v>0.27827250000000014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37.82</v>
      </c>
      <c r="AF3" s="202">
        <v>0</v>
      </c>
      <c r="AG3" s="202">
        <v>7.47</v>
      </c>
      <c r="AH3" s="202">
        <v>0</v>
      </c>
      <c r="AI3" s="202">
        <v>22.62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37.82</v>
      </c>
      <c r="AF4" s="202">
        <v>0</v>
      </c>
      <c r="AG4" s="202">
        <v>7.47</v>
      </c>
      <c r="AH4" s="202">
        <v>0</v>
      </c>
      <c r="AI4" s="202">
        <v>22.62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37.82</v>
      </c>
      <c r="AF5" s="202">
        <v>0</v>
      </c>
      <c r="AG5" s="202">
        <v>7.47</v>
      </c>
      <c r="AH5" s="202">
        <v>0</v>
      </c>
      <c r="AI5" s="202">
        <v>22.62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37.82</v>
      </c>
      <c r="AF6" s="202">
        <v>0</v>
      </c>
      <c r="AG6" s="202">
        <v>7.47</v>
      </c>
      <c r="AH6" s="202">
        <v>0</v>
      </c>
      <c r="AI6" s="202">
        <v>22.62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37.82</v>
      </c>
      <c r="AF7" s="202">
        <v>0</v>
      </c>
      <c r="AG7" s="202">
        <v>7.47</v>
      </c>
      <c r="AH7" s="202">
        <v>0</v>
      </c>
      <c r="AI7" s="202">
        <v>18.82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37.82</v>
      </c>
      <c r="AF8" s="202">
        <v>0</v>
      </c>
      <c r="AG8" s="202">
        <v>7.47</v>
      </c>
      <c r="AH8" s="202">
        <v>0</v>
      </c>
      <c r="AI8" s="202">
        <v>18.82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37.82</v>
      </c>
      <c r="AF9" s="202">
        <v>0</v>
      </c>
      <c r="AG9" s="202">
        <v>8.1300000000000008</v>
      </c>
      <c r="AH9" s="202">
        <v>0</v>
      </c>
      <c r="AI9" s="202">
        <v>18.82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37.82</v>
      </c>
      <c r="AF10" s="202">
        <v>0</v>
      </c>
      <c r="AG10" s="202">
        <v>8.1300000000000008</v>
      </c>
      <c r="AH10" s="202">
        <v>0</v>
      </c>
      <c r="AI10" s="202">
        <v>18.82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37.82</v>
      </c>
      <c r="AF11" s="202">
        <v>0</v>
      </c>
      <c r="AG11" s="202">
        <v>8.1300000000000008</v>
      </c>
      <c r="AH11" s="202">
        <v>0</v>
      </c>
      <c r="AI11" s="202">
        <v>18.82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37.82</v>
      </c>
      <c r="AF12" s="202">
        <v>0</v>
      </c>
      <c r="AG12" s="202">
        <v>8.1300000000000008</v>
      </c>
      <c r="AH12" s="202">
        <v>0</v>
      </c>
      <c r="AI12" s="202">
        <v>18.82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37.82</v>
      </c>
      <c r="AF13" s="202">
        <v>0</v>
      </c>
      <c r="AG13" s="202">
        <v>8.1300000000000008</v>
      </c>
      <c r="AH13" s="202">
        <v>0</v>
      </c>
      <c r="AI13" s="202">
        <v>18.82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37.82</v>
      </c>
      <c r="AF14" s="202">
        <v>0</v>
      </c>
      <c r="AG14" s="202">
        <v>8.1300000000000008</v>
      </c>
      <c r="AH14" s="202">
        <v>0</v>
      </c>
      <c r="AI14" s="202">
        <v>18.82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37.82</v>
      </c>
      <c r="AF15" s="202">
        <v>0</v>
      </c>
      <c r="AG15" s="202">
        <v>8.1300000000000008</v>
      </c>
      <c r="AH15" s="202">
        <v>0</v>
      </c>
      <c r="AI15" s="202">
        <v>18.82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37.82</v>
      </c>
      <c r="AF16" s="202">
        <v>0</v>
      </c>
      <c r="AG16" s="202">
        <v>8.1300000000000008</v>
      </c>
      <c r="AH16" s="202">
        <v>0</v>
      </c>
      <c r="AI16" s="202">
        <v>18.82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37.82</v>
      </c>
      <c r="AF17" s="202">
        <v>0</v>
      </c>
      <c r="AG17" s="202">
        <v>8.1300000000000008</v>
      </c>
      <c r="AH17" s="202">
        <v>0</v>
      </c>
      <c r="AI17" s="202">
        <v>18.82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37.82</v>
      </c>
      <c r="AF18" s="202">
        <v>0</v>
      </c>
      <c r="AG18" s="202">
        <v>8.1300000000000008</v>
      </c>
      <c r="AH18" s="202">
        <v>0</v>
      </c>
      <c r="AI18" s="202">
        <v>18.82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37.82</v>
      </c>
      <c r="AF19" s="202">
        <v>0</v>
      </c>
      <c r="AG19" s="202">
        <v>8.1300000000000008</v>
      </c>
      <c r="AH19" s="202">
        <v>0</v>
      </c>
      <c r="AI19" s="202">
        <v>18.82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37.82</v>
      </c>
      <c r="AF20" s="202">
        <v>0</v>
      </c>
      <c r="AG20" s="202">
        <v>8.1300000000000008</v>
      </c>
      <c r="AH20" s="202">
        <v>0</v>
      </c>
      <c r="AI20" s="202">
        <v>18.82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37.82</v>
      </c>
      <c r="AF21" s="202">
        <v>0</v>
      </c>
      <c r="AG21" s="202">
        <v>8.1300000000000008</v>
      </c>
      <c r="AH21" s="202">
        <v>0</v>
      </c>
      <c r="AI21" s="202">
        <v>18.82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37.82</v>
      </c>
      <c r="AF22" s="202">
        <v>0</v>
      </c>
      <c r="AG22" s="202">
        <v>8.1300000000000008</v>
      </c>
      <c r="AH22" s="202">
        <v>0</v>
      </c>
      <c r="AI22" s="202">
        <v>18.82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37.82</v>
      </c>
      <c r="AF23" s="202">
        <v>0</v>
      </c>
      <c r="AG23" s="202">
        <v>8.1300000000000008</v>
      </c>
      <c r="AH23" s="202">
        <v>0</v>
      </c>
      <c r="AI23" s="202">
        <v>18.82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37.82</v>
      </c>
      <c r="AF24" s="202">
        <v>0</v>
      </c>
      <c r="AG24" s="202">
        <v>8.1300000000000008</v>
      </c>
      <c r="AH24" s="202">
        <v>0</v>
      </c>
      <c r="AI24" s="202">
        <v>18.82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37.82</v>
      </c>
      <c r="AF25" s="202">
        <v>0</v>
      </c>
      <c r="AG25" s="202">
        <v>8.1300000000000008</v>
      </c>
      <c r="AH25" s="202">
        <v>0</v>
      </c>
      <c r="AI25" s="202">
        <v>18.82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37.82</v>
      </c>
      <c r="AF26" s="202">
        <v>0</v>
      </c>
      <c r="AG26" s="202">
        <v>8.1300000000000008</v>
      </c>
      <c r="AH26" s="202">
        <v>0</v>
      </c>
      <c r="AI26" s="202">
        <v>18.82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37.82</v>
      </c>
      <c r="AF27" s="202">
        <v>0</v>
      </c>
      <c r="AG27" s="202">
        <v>8.43</v>
      </c>
      <c r="AH27" s="202">
        <v>0</v>
      </c>
      <c r="AI27" s="202">
        <v>18.82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37.82</v>
      </c>
      <c r="AF28" s="202">
        <v>0</v>
      </c>
      <c r="AG28" s="202">
        <v>8.43</v>
      </c>
      <c r="AH28" s="202">
        <v>0</v>
      </c>
      <c r="AI28" s="202">
        <v>18.82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37.82</v>
      </c>
      <c r="AF29" s="202">
        <v>0</v>
      </c>
      <c r="AG29" s="202">
        <v>8.43</v>
      </c>
      <c r="AH29" s="202">
        <v>0</v>
      </c>
      <c r="AI29" s="202">
        <v>18.82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37.82</v>
      </c>
      <c r="AF30" s="202">
        <v>0</v>
      </c>
      <c r="AG30" s="202">
        <v>8.43</v>
      </c>
      <c r="AH30" s="202">
        <v>0</v>
      </c>
      <c r="AI30" s="202">
        <v>18.82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37.82</v>
      </c>
      <c r="AF31" s="202">
        <v>0</v>
      </c>
      <c r="AG31" s="202">
        <v>8.43</v>
      </c>
      <c r="AH31" s="202">
        <v>0</v>
      </c>
      <c r="AI31" s="202">
        <v>18.82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37.82</v>
      </c>
      <c r="AF32" s="202">
        <v>0</v>
      </c>
      <c r="AG32" s="202">
        <v>8.43</v>
      </c>
      <c r="AH32" s="202">
        <v>0</v>
      </c>
      <c r="AI32" s="202">
        <v>18.82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37.82</v>
      </c>
      <c r="AF33" s="202">
        <v>0</v>
      </c>
      <c r="AG33" s="202">
        <v>8.73</v>
      </c>
      <c r="AH33" s="202">
        <v>0</v>
      </c>
      <c r="AI33" s="202">
        <v>18.82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37.82</v>
      </c>
      <c r="AF34" s="202">
        <v>0</v>
      </c>
      <c r="AG34" s="202">
        <v>8.73</v>
      </c>
      <c r="AH34" s="202">
        <v>0</v>
      </c>
      <c r="AI34" s="202">
        <v>18.82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37.82</v>
      </c>
      <c r="AF35" s="202">
        <v>0</v>
      </c>
      <c r="AG35" s="202">
        <v>8.73</v>
      </c>
      <c r="AH35" s="202">
        <v>0</v>
      </c>
      <c r="AI35" s="202">
        <v>18.82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37.82</v>
      </c>
      <c r="AF36" s="202">
        <v>0</v>
      </c>
      <c r="AG36" s="202">
        <v>8.73</v>
      </c>
      <c r="AH36" s="202">
        <v>0</v>
      </c>
      <c r="AI36" s="202">
        <v>18.82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37.82</v>
      </c>
      <c r="AF37" s="202">
        <v>0</v>
      </c>
      <c r="AG37" s="202">
        <v>8.73</v>
      </c>
      <c r="AH37" s="202">
        <v>0</v>
      </c>
      <c r="AI37" s="202">
        <v>18.82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37.82</v>
      </c>
      <c r="AF38" s="202">
        <v>0</v>
      </c>
      <c r="AG38" s="202">
        <v>8.73</v>
      </c>
      <c r="AH38" s="202">
        <v>0</v>
      </c>
      <c r="AI38" s="202">
        <v>18.82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37.82</v>
      </c>
      <c r="AF39" s="202">
        <v>0</v>
      </c>
      <c r="AG39" s="202">
        <v>8.73</v>
      </c>
      <c r="AH39" s="202">
        <v>0</v>
      </c>
      <c r="AI39" s="202">
        <v>18.97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37.82</v>
      </c>
      <c r="AF40" s="202">
        <v>0</v>
      </c>
      <c r="AG40" s="202">
        <v>8.73</v>
      </c>
      <c r="AH40" s="202">
        <v>0</v>
      </c>
      <c r="AI40" s="202">
        <v>18.97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37.82</v>
      </c>
      <c r="AF41" s="202">
        <v>0</v>
      </c>
      <c r="AG41" s="202">
        <v>8.73</v>
      </c>
      <c r="AH41" s="202">
        <v>0</v>
      </c>
      <c r="AI41" s="202">
        <v>18.97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37.82</v>
      </c>
      <c r="AF42" s="202">
        <v>0</v>
      </c>
      <c r="AG42" s="202">
        <v>8.73</v>
      </c>
      <c r="AH42" s="202">
        <v>0</v>
      </c>
      <c r="AI42" s="202">
        <v>18.97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37.82</v>
      </c>
      <c r="AF43" s="202">
        <v>0</v>
      </c>
      <c r="AG43" s="202">
        <v>7.47</v>
      </c>
      <c r="AH43" s="202">
        <v>0</v>
      </c>
      <c r="AI43" s="202">
        <v>18.97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37.82</v>
      </c>
      <c r="AF44" s="202">
        <v>0</v>
      </c>
      <c r="AG44" s="202">
        <v>7.47</v>
      </c>
      <c r="AH44" s="202">
        <v>0</v>
      </c>
      <c r="AI44" s="202">
        <v>18.97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37.82</v>
      </c>
      <c r="AF45" s="202">
        <v>0</v>
      </c>
      <c r="AG45" s="202">
        <v>7.47</v>
      </c>
      <c r="AH45" s="202">
        <v>0</v>
      </c>
      <c r="AI45" s="202">
        <v>18.97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37.82</v>
      </c>
      <c r="AF46" s="202">
        <v>0</v>
      </c>
      <c r="AG46" s="202">
        <v>7.47</v>
      </c>
      <c r="AH46" s="202">
        <v>0</v>
      </c>
      <c r="AI46" s="202">
        <v>18.97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2.02</v>
      </c>
      <c r="AB47" s="202">
        <v>0</v>
      </c>
      <c r="AC47" s="202">
        <v>0</v>
      </c>
      <c r="AD47" s="202">
        <v>0</v>
      </c>
      <c r="AE47" s="202">
        <v>37.82</v>
      </c>
      <c r="AF47" s="202">
        <v>0</v>
      </c>
      <c r="AG47" s="202">
        <v>7.47</v>
      </c>
      <c r="AH47" s="202">
        <v>0</v>
      </c>
      <c r="AI47" s="202">
        <v>18.97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2.02</v>
      </c>
      <c r="AB48" s="202">
        <v>0</v>
      </c>
      <c r="AC48" s="202">
        <v>0</v>
      </c>
      <c r="AD48" s="202">
        <v>0</v>
      </c>
      <c r="AE48" s="202">
        <v>37.82</v>
      </c>
      <c r="AF48" s="202">
        <v>0</v>
      </c>
      <c r="AG48" s="202">
        <v>7.47</v>
      </c>
      <c r="AH48" s="202">
        <v>0</v>
      </c>
      <c r="AI48" s="202">
        <v>18.97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2.02</v>
      </c>
      <c r="AB49" s="202">
        <v>0</v>
      </c>
      <c r="AC49" s="202">
        <v>0</v>
      </c>
      <c r="AD49" s="202">
        <v>0</v>
      </c>
      <c r="AE49" s="202">
        <v>37.82</v>
      </c>
      <c r="AF49" s="202">
        <v>0</v>
      </c>
      <c r="AG49" s="202">
        <v>7.47</v>
      </c>
      <c r="AH49" s="202">
        <v>0</v>
      </c>
      <c r="AI49" s="202">
        <v>18.97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2.02</v>
      </c>
      <c r="AB50" s="202">
        <v>0</v>
      </c>
      <c r="AC50" s="202">
        <v>0</v>
      </c>
      <c r="AD50" s="202">
        <v>0</v>
      </c>
      <c r="AE50" s="202">
        <v>37.82</v>
      </c>
      <c r="AF50" s="202">
        <v>0</v>
      </c>
      <c r="AG50" s="202">
        <v>7.47</v>
      </c>
      <c r="AH50" s="202">
        <v>0</v>
      </c>
      <c r="AI50" s="202">
        <v>18.97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2.02</v>
      </c>
      <c r="AB51" s="202">
        <v>0</v>
      </c>
      <c r="AC51" s="202">
        <v>0</v>
      </c>
      <c r="AD51" s="202">
        <v>0</v>
      </c>
      <c r="AE51" s="202">
        <v>37.82</v>
      </c>
      <c r="AF51" s="202">
        <v>0</v>
      </c>
      <c r="AG51" s="202">
        <v>5.97</v>
      </c>
      <c r="AH51" s="202">
        <v>0</v>
      </c>
      <c r="AI51" s="202">
        <v>18.97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2.02</v>
      </c>
      <c r="AB52" s="202">
        <v>0</v>
      </c>
      <c r="AC52" s="202">
        <v>0</v>
      </c>
      <c r="AD52" s="202">
        <v>0</v>
      </c>
      <c r="AE52" s="202">
        <v>37.82</v>
      </c>
      <c r="AF52" s="202">
        <v>0</v>
      </c>
      <c r="AG52" s="202">
        <v>5.97</v>
      </c>
      <c r="AH52" s="202">
        <v>0</v>
      </c>
      <c r="AI52" s="202">
        <v>18.97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2.02</v>
      </c>
      <c r="AB53" s="202">
        <v>0</v>
      </c>
      <c r="AC53" s="202">
        <v>0</v>
      </c>
      <c r="AD53" s="202">
        <v>0</v>
      </c>
      <c r="AE53" s="202">
        <v>37.82</v>
      </c>
      <c r="AF53" s="202">
        <v>0</v>
      </c>
      <c r="AG53" s="202">
        <v>5.97</v>
      </c>
      <c r="AH53" s="202">
        <v>0</v>
      </c>
      <c r="AI53" s="202">
        <v>18.97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2.02</v>
      </c>
      <c r="AB54" s="202">
        <v>0</v>
      </c>
      <c r="AC54" s="202">
        <v>0</v>
      </c>
      <c r="AD54" s="202">
        <v>0</v>
      </c>
      <c r="AE54" s="202">
        <v>37.82</v>
      </c>
      <c r="AF54" s="202">
        <v>0</v>
      </c>
      <c r="AG54" s="202">
        <v>5.97</v>
      </c>
      <c r="AH54" s="202">
        <v>0</v>
      </c>
      <c r="AI54" s="202">
        <v>18.97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2.02</v>
      </c>
      <c r="AB55" s="202">
        <v>0</v>
      </c>
      <c r="AC55" s="202">
        <v>0</v>
      </c>
      <c r="AD55" s="202">
        <v>0</v>
      </c>
      <c r="AE55" s="202">
        <v>37.82</v>
      </c>
      <c r="AF55" s="202">
        <v>0</v>
      </c>
      <c r="AG55" s="202">
        <v>5.97</v>
      </c>
      <c r="AH55" s="202">
        <v>0</v>
      </c>
      <c r="AI55" s="202">
        <v>18.82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2.02</v>
      </c>
      <c r="AB56" s="202">
        <v>0</v>
      </c>
      <c r="AC56" s="202">
        <v>0</v>
      </c>
      <c r="AD56" s="202">
        <v>0</v>
      </c>
      <c r="AE56" s="202">
        <v>37.82</v>
      </c>
      <c r="AF56" s="202">
        <v>0</v>
      </c>
      <c r="AG56" s="202">
        <v>5.97</v>
      </c>
      <c r="AH56" s="202">
        <v>0</v>
      </c>
      <c r="AI56" s="202">
        <v>18.82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2.02</v>
      </c>
      <c r="AB57" s="202">
        <v>0</v>
      </c>
      <c r="AC57" s="202">
        <v>0</v>
      </c>
      <c r="AD57" s="202">
        <v>0</v>
      </c>
      <c r="AE57" s="202">
        <v>37.82</v>
      </c>
      <c r="AF57" s="202">
        <v>0</v>
      </c>
      <c r="AG57" s="202">
        <v>6.35</v>
      </c>
      <c r="AH57" s="202">
        <v>0</v>
      </c>
      <c r="AI57" s="202">
        <v>18.82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2.02</v>
      </c>
      <c r="AB58" s="202">
        <v>0</v>
      </c>
      <c r="AC58" s="202">
        <v>0</v>
      </c>
      <c r="AD58" s="202">
        <v>0</v>
      </c>
      <c r="AE58" s="202">
        <v>37.82</v>
      </c>
      <c r="AF58" s="202">
        <v>0</v>
      </c>
      <c r="AG58" s="202">
        <v>6.35</v>
      </c>
      <c r="AH58" s="202">
        <v>0</v>
      </c>
      <c r="AI58" s="202">
        <v>18.82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2.02</v>
      </c>
      <c r="AB59" s="202">
        <v>0</v>
      </c>
      <c r="AC59" s="202">
        <v>0</v>
      </c>
      <c r="AD59" s="202">
        <v>0</v>
      </c>
      <c r="AE59" s="202">
        <v>37.82</v>
      </c>
      <c r="AF59" s="202">
        <v>0</v>
      </c>
      <c r="AG59" s="202">
        <v>6.72</v>
      </c>
      <c r="AH59" s="202">
        <v>0</v>
      </c>
      <c r="AI59" s="202">
        <v>18.82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2.02</v>
      </c>
      <c r="AB60" s="202">
        <v>0</v>
      </c>
      <c r="AC60" s="202">
        <v>0</v>
      </c>
      <c r="AD60" s="202">
        <v>0</v>
      </c>
      <c r="AE60" s="202">
        <v>37.82</v>
      </c>
      <c r="AF60" s="202">
        <v>0</v>
      </c>
      <c r="AG60" s="202">
        <v>6.72</v>
      </c>
      <c r="AH60" s="202">
        <v>0</v>
      </c>
      <c r="AI60" s="202">
        <v>18.82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2.02</v>
      </c>
      <c r="AB61" s="202">
        <v>0</v>
      </c>
      <c r="AC61" s="202">
        <v>0</v>
      </c>
      <c r="AD61" s="202">
        <v>0</v>
      </c>
      <c r="AE61" s="202">
        <v>37.82</v>
      </c>
      <c r="AF61" s="202">
        <v>0</v>
      </c>
      <c r="AG61" s="202">
        <v>6.72</v>
      </c>
      <c r="AH61" s="202">
        <v>0</v>
      </c>
      <c r="AI61" s="202">
        <v>18.82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37.82</v>
      </c>
      <c r="AF62" s="202">
        <v>0</v>
      </c>
      <c r="AG62" s="202">
        <v>6.72</v>
      </c>
      <c r="AH62" s="202">
        <v>0</v>
      </c>
      <c r="AI62" s="202">
        <v>18.82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37.82</v>
      </c>
      <c r="AF63" s="202">
        <v>0</v>
      </c>
      <c r="AG63" s="202">
        <v>6.72</v>
      </c>
      <c r="AH63" s="202">
        <v>0</v>
      </c>
      <c r="AI63" s="202">
        <v>18.82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1.96</v>
      </c>
      <c r="AB64" s="202">
        <v>0</v>
      </c>
      <c r="AC64" s="202">
        <v>0</v>
      </c>
      <c r="AD64" s="202">
        <v>0</v>
      </c>
      <c r="AE64" s="202">
        <v>37.82</v>
      </c>
      <c r="AF64" s="202">
        <v>0</v>
      </c>
      <c r="AG64" s="202">
        <v>6.72</v>
      </c>
      <c r="AH64" s="202">
        <v>0</v>
      </c>
      <c r="AI64" s="202">
        <v>18.82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1.96</v>
      </c>
      <c r="AB65" s="202">
        <v>0</v>
      </c>
      <c r="AC65" s="202">
        <v>0</v>
      </c>
      <c r="AD65" s="202">
        <v>0</v>
      </c>
      <c r="AE65" s="202">
        <v>37.82</v>
      </c>
      <c r="AF65" s="202">
        <v>0</v>
      </c>
      <c r="AG65" s="202">
        <v>6.72</v>
      </c>
      <c r="AH65" s="202">
        <v>0</v>
      </c>
      <c r="AI65" s="202">
        <v>18.82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1.96</v>
      </c>
      <c r="AB66" s="202">
        <v>0</v>
      </c>
      <c r="AC66" s="202">
        <v>0</v>
      </c>
      <c r="AD66" s="202">
        <v>0</v>
      </c>
      <c r="AE66" s="202">
        <v>37.82</v>
      </c>
      <c r="AF66" s="202">
        <v>0</v>
      </c>
      <c r="AG66" s="202">
        <v>6.72</v>
      </c>
      <c r="AH66" s="202">
        <v>0</v>
      </c>
      <c r="AI66" s="202">
        <v>18.82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1.96</v>
      </c>
      <c r="AB67" s="202">
        <v>0</v>
      </c>
      <c r="AC67" s="202">
        <v>0</v>
      </c>
      <c r="AD67" s="202">
        <v>0</v>
      </c>
      <c r="AE67" s="202">
        <v>37.82</v>
      </c>
      <c r="AF67" s="202">
        <v>0</v>
      </c>
      <c r="AG67" s="202">
        <v>6.72</v>
      </c>
      <c r="AH67" s="202">
        <v>0</v>
      </c>
      <c r="AI67" s="202">
        <v>18.82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1.96</v>
      </c>
      <c r="AB68" s="202">
        <v>0</v>
      </c>
      <c r="AC68" s="202">
        <v>0</v>
      </c>
      <c r="AD68" s="202">
        <v>0</v>
      </c>
      <c r="AE68" s="202">
        <v>37.82</v>
      </c>
      <c r="AF68" s="202">
        <v>0</v>
      </c>
      <c r="AG68" s="202">
        <v>6.72</v>
      </c>
      <c r="AH68" s="202">
        <v>0</v>
      </c>
      <c r="AI68" s="202">
        <v>18.82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1.96</v>
      </c>
      <c r="AB69" s="202">
        <v>0</v>
      </c>
      <c r="AC69" s="202">
        <v>0</v>
      </c>
      <c r="AD69" s="202">
        <v>0</v>
      </c>
      <c r="AE69" s="202">
        <v>37.82</v>
      </c>
      <c r="AF69" s="202">
        <v>0</v>
      </c>
      <c r="AG69" s="202">
        <v>6.72</v>
      </c>
      <c r="AH69" s="202">
        <v>0</v>
      </c>
      <c r="AI69" s="202">
        <v>18.82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1.96</v>
      </c>
      <c r="AB70" s="202">
        <v>0</v>
      </c>
      <c r="AC70" s="202">
        <v>0</v>
      </c>
      <c r="AD70" s="202">
        <v>0</v>
      </c>
      <c r="AE70" s="202">
        <v>37.82</v>
      </c>
      <c r="AF70" s="202">
        <v>0</v>
      </c>
      <c r="AG70" s="202">
        <v>6.72</v>
      </c>
      <c r="AH70" s="202">
        <v>0</v>
      </c>
      <c r="AI70" s="202">
        <v>18.82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1.96</v>
      </c>
      <c r="AB71" s="202">
        <v>0</v>
      </c>
      <c r="AC71" s="202">
        <v>0</v>
      </c>
      <c r="AD71" s="202">
        <v>0</v>
      </c>
      <c r="AE71" s="202">
        <v>37.82</v>
      </c>
      <c r="AF71" s="202">
        <v>0</v>
      </c>
      <c r="AG71" s="202">
        <v>6.72</v>
      </c>
      <c r="AH71" s="202">
        <v>0</v>
      </c>
      <c r="AI71" s="202">
        <v>22.62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1.96</v>
      </c>
      <c r="AB72" s="202">
        <v>0</v>
      </c>
      <c r="AC72" s="202">
        <v>0</v>
      </c>
      <c r="AD72" s="202">
        <v>0</v>
      </c>
      <c r="AE72" s="202">
        <v>37.82</v>
      </c>
      <c r="AF72" s="202">
        <v>0</v>
      </c>
      <c r="AG72" s="202">
        <v>6.72</v>
      </c>
      <c r="AH72" s="202">
        <v>0</v>
      </c>
      <c r="AI72" s="202">
        <v>22.62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1.96</v>
      </c>
      <c r="AB73" s="202">
        <v>0</v>
      </c>
      <c r="AC73" s="202">
        <v>0</v>
      </c>
      <c r="AD73" s="202">
        <v>0</v>
      </c>
      <c r="AE73" s="202">
        <v>37.82</v>
      </c>
      <c r="AF73" s="202">
        <v>0</v>
      </c>
      <c r="AG73" s="202">
        <v>6.72</v>
      </c>
      <c r="AH73" s="202">
        <v>0</v>
      </c>
      <c r="AI73" s="202">
        <v>22.62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1.96</v>
      </c>
      <c r="AB74" s="202">
        <v>0</v>
      </c>
      <c r="AC74" s="202">
        <v>0</v>
      </c>
      <c r="AD74" s="202">
        <v>0</v>
      </c>
      <c r="AE74" s="202">
        <v>37.82</v>
      </c>
      <c r="AF74" s="202">
        <v>0</v>
      </c>
      <c r="AG74" s="202">
        <v>6.72</v>
      </c>
      <c r="AH74" s="202">
        <v>0</v>
      </c>
      <c r="AI74" s="202">
        <v>22.62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37.82</v>
      </c>
      <c r="AF75" s="202">
        <v>0</v>
      </c>
      <c r="AG75" s="202">
        <v>6.72</v>
      </c>
      <c r="AH75" s="202">
        <v>0</v>
      </c>
      <c r="AI75" s="202">
        <v>22.62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37.82</v>
      </c>
      <c r="AF76" s="202">
        <v>0</v>
      </c>
      <c r="AG76" s="202">
        <v>6.72</v>
      </c>
      <c r="AH76" s="202">
        <v>0</v>
      </c>
      <c r="AI76" s="202">
        <v>22.62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37.82</v>
      </c>
      <c r="AF77" s="202">
        <v>0</v>
      </c>
      <c r="AG77" s="202">
        <v>6.72</v>
      </c>
      <c r="AH77" s="202">
        <v>0</v>
      </c>
      <c r="AI77" s="202">
        <v>22.62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37.82</v>
      </c>
      <c r="AF78" s="202">
        <v>0</v>
      </c>
      <c r="AG78" s="202">
        <v>6.72</v>
      </c>
      <c r="AH78" s="202">
        <v>0</v>
      </c>
      <c r="AI78" s="202">
        <v>22.62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37.82</v>
      </c>
      <c r="AF79" s="202">
        <v>0</v>
      </c>
      <c r="AG79" s="202">
        <v>6.72</v>
      </c>
      <c r="AH79" s="202">
        <v>0</v>
      </c>
      <c r="AI79" s="202">
        <v>22.62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37.82</v>
      </c>
      <c r="AF80" s="202">
        <v>0</v>
      </c>
      <c r="AG80" s="202">
        <v>6.72</v>
      </c>
      <c r="AH80" s="202">
        <v>0</v>
      </c>
      <c r="AI80" s="202">
        <v>22.62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37.82</v>
      </c>
      <c r="AF81" s="202">
        <v>0</v>
      </c>
      <c r="AG81" s="202">
        <v>6.72</v>
      </c>
      <c r="AH81" s="202">
        <v>0</v>
      </c>
      <c r="AI81" s="202">
        <v>22.62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37.82</v>
      </c>
      <c r="AF82" s="202">
        <v>0</v>
      </c>
      <c r="AG82" s="202">
        <v>6.72</v>
      </c>
      <c r="AH82" s="202">
        <v>0</v>
      </c>
      <c r="AI82" s="202">
        <v>22.62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37.82</v>
      </c>
      <c r="AF83" s="202">
        <v>0</v>
      </c>
      <c r="AG83" s="202">
        <v>6.72</v>
      </c>
      <c r="AH83" s="202">
        <v>0</v>
      </c>
      <c r="AI83" s="202">
        <v>22.62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37.82</v>
      </c>
      <c r="AF84" s="202">
        <v>0</v>
      </c>
      <c r="AG84" s="202">
        <v>6.72</v>
      </c>
      <c r="AH84" s="202">
        <v>0</v>
      </c>
      <c r="AI84" s="202">
        <v>22.62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37.82</v>
      </c>
      <c r="AF85" s="202">
        <v>0</v>
      </c>
      <c r="AG85" s="202">
        <v>6.72</v>
      </c>
      <c r="AH85" s="202">
        <v>0</v>
      </c>
      <c r="AI85" s="202">
        <v>22.62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37.82</v>
      </c>
      <c r="AF86" s="202">
        <v>0</v>
      </c>
      <c r="AG86" s="202">
        <v>6.72</v>
      </c>
      <c r="AH86" s="202">
        <v>0</v>
      </c>
      <c r="AI86" s="202">
        <v>22.62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37.82</v>
      </c>
      <c r="AF87" s="202">
        <v>0</v>
      </c>
      <c r="AG87" s="202">
        <v>7.47</v>
      </c>
      <c r="AH87" s="202">
        <v>0</v>
      </c>
      <c r="AI87" s="202">
        <v>22.62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37.82</v>
      </c>
      <c r="AF88" s="202">
        <v>0</v>
      </c>
      <c r="AG88" s="202">
        <v>7.47</v>
      </c>
      <c r="AH88" s="202">
        <v>0</v>
      </c>
      <c r="AI88" s="202">
        <v>22.62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37.82</v>
      </c>
      <c r="AF89" s="202">
        <v>0</v>
      </c>
      <c r="AG89" s="202">
        <v>7.47</v>
      </c>
      <c r="AH89" s="202">
        <v>0</v>
      </c>
      <c r="AI89" s="202">
        <v>22.62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37.82</v>
      </c>
      <c r="AF90" s="202">
        <v>0</v>
      </c>
      <c r="AG90" s="202">
        <v>7.47</v>
      </c>
      <c r="AH90" s="202">
        <v>0</v>
      </c>
      <c r="AI90" s="202">
        <v>22.62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37.82</v>
      </c>
      <c r="AF91" s="202">
        <v>0</v>
      </c>
      <c r="AG91" s="202">
        <v>7.47</v>
      </c>
      <c r="AH91" s="202">
        <v>0</v>
      </c>
      <c r="AI91" s="202">
        <v>22.62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37.82</v>
      </c>
      <c r="AF92" s="202">
        <v>0</v>
      </c>
      <c r="AG92" s="202">
        <v>7.47</v>
      </c>
      <c r="AH92" s="202">
        <v>0</v>
      </c>
      <c r="AI92" s="202">
        <v>22.62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37.82</v>
      </c>
      <c r="AF93" s="202">
        <v>0</v>
      </c>
      <c r="AG93" s="202">
        <v>7.47</v>
      </c>
      <c r="AH93" s="202">
        <v>0</v>
      </c>
      <c r="AI93" s="202">
        <v>22.62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37.82</v>
      </c>
      <c r="AF94" s="202">
        <v>0</v>
      </c>
      <c r="AG94" s="202">
        <v>7.47</v>
      </c>
      <c r="AH94" s="202">
        <v>0</v>
      </c>
      <c r="AI94" s="202">
        <v>22.62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37.82</v>
      </c>
      <c r="AF95" s="202">
        <v>0</v>
      </c>
      <c r="AG95" s="202">
        <v>7.47</v>
      </c>
      <c r="AH95" s="202">
        <v>0</v>
      </c>
      <c r="AI95" s="202">
        <v>22.62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37.82</v>
      </c>
      <c r="AF96" s="202">
        <v>0</v>
      </c>
      <c r="AG96" s="202">
        <v>7.47</v>
      </c>
      <c r="AH96" s="202">
        <v>0</v>
      </c>
      <c r="AI96" s="202">
        <v>22.62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37.82</v>
      </c>
      <c r="AF97" s="202">
        <v>0</v>
      </c>
      <c r="AG97" s="202">
        <v>7.47</v>
      </c>
      <c r="AH97" s="202">
        <v>0</v>
      </c>
      <c r="AI97" s="202">
        <v>22.62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37.82</v>
      </c>
      <c r="AF98" s="202">
        <v>0</v>
      </c>
      <c r="AG98" s="202">
        <v>7.47</v>
      </c>
      <c r="AH98" s="202">
        <v>0</v>
      </c>
      <c r="AI98" s="202">
        <v>22.62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4.921500000000005E-2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0.90768000000000137</v>
      </c>
      <c r="AF99">
        <f t="shared" si="0"/>
        <v>0</v>
      </c>
      <c r="AG99">
        <f t="shared" si="0"/>
        <v>0.17878000000000041</v>
      </c>
      <c r="AH99">
        <f t="shared" si="0"/>
        <v>0</v>
      </c>
      <c r="AI99">
        <f t="shared" si="0"/>
        <v>0.48267999999999922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7.63</v>
      </c>
      <c r="AF3" s="202">
        <v>0</v>
      </c>
      <c r="AG3" s="202">
        <v>1.51</v>
      </c>
      <c r="AH3" s="202">
        <v>0</v>
      </c>
      <c r="AI3" s="202">
        <v>5.65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7.63</v>
      </c>
      <c r="AF4" s="202">
        <v>0</v>
      </c>
      <c r="AG4" s="202">
        <v>1.51</v>
      </c>
      <c r="AH4" s="202">
        <v>0</v>
      </c>
      <c r="AI4" s="202">
        <v>5.65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7.63</v>
      </c>
      <c r="AF5" s="202">
        <v>0</v>
      </c>
      <c r="AG5" s="202">
        <v>1.51</v>
      </c>
      <c r="AH5" s="202">
        <v>0</v>
      </c>
      <c r="AI5" s="202">
        <v>5.65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7.63</v>
      </c>
      <c r="AF6" s="202">
        <v>0</v>
      </c>
      <c r="AG6" s="202">
        <v>1.51</v>
      </c>
      <c r="AH6" s="202">
        <v>0</v>
      </c>
      <c r="AI6" s="202">
        <v>5.65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7.63</v>
      </c>
      <c r="AF7" s="202">
        <v>0</v>
      </c>
      <c r="AG7" s="202">
        <v>1.51</v>
      </c>
      <c r="AH7" s="202">
        <v>0</v>
      </c>
      <c r="AI7" s="202">
        <v>5.65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7.63</v>
      </c>
      <c r="AF8" s="202">
        <v>0</v>
      </c>
      <c r="AG8" s="202">
        <v>1.51</v>
      </c>
      <c r="AH8" s="202">
        <v>0</v>
      </c>
      <c r="AI8" s="202">
        <v>5.65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7.63</v>
      </c>
      <c r="AF9" s="202">
        <v>0</v>
      </c>
      <c r="AG9" s="202">
        <v>1.64</v>
      </c>
      <c r="AH9" s="202">
        <v>0</v>
      </c>
      <c r="AI9" s="202">
        <v>5.65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7.63</v>
      </c>
      <c r="AF10" s="202">
        <v>0</v>
      </c>
      <c r="AG10" s="202">
        <v>1.64</v>
      </c>
      <c r="AH10" s="202">
        <v>0</v>
      </c>
      <c r="AI10" s="202">
        <v>5.65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7.63</v>
      </c>
      <c r="AF11" s="202">
        <v>0</v>
      </c>
      <c r="AG11" s="202">
        <v>1.64</v>
      </c>
      <c r="AH11" s="202">
        <v>0</v>
      </c>
      <c r="AI11" s="202">
        <v>5.65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7.63</v>
      </c>
      <c r="AF12" s="202">
        <v>0</v>
      </c>
      <c r="AG12" s="202">
        <v>1.64</v>
      </c>
      <c r="AH12" s="202">
        <v>0</v>
      </c>
      <c r="AI12" s="202">
        <v>5.65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7.63</v>
      </c>
      <c r="AF13" s="202">
        <v>0</v>
      </c>
      <c r="AG13" s="202">
        <v>1.64</v>
      </c>
      <c r="AH13" s="202">
        <v>0</v>
      </c>
      <c r="AI13" s="202">
        <v>5.65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7.63</v>
      </c>
      <c r="AF14" s="202">
        <v>0</v>
      </c>
      <c r="AG14" s="202">
        <v>1.64</v>
      </c>
      <c r="AH14" s="202">
        <v>0</v>
      </c>
      <c r="AI14" s="202">
        <v>5.65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7.63</v>
      </c>
      <c r="AF15" s="202">
        <v>0</v>
      </c>
      <c r="AG15" s="202">
        <v>1.64</v>
      </c>
      <c r="AH15" s="202">
        <v>0</v>
      </c>
      <c r="AI15" s="202">
        <v>5.65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7.63</v>
      </c>
      <c r="AF16" s="202">
        <v>0</v>
      </c>
      <c r="AG16" s="202">
        <v>1.64</v>
      </c>
      <c r="AH16" s="202">
        <v>0</v>
      </c>
      <c r="AI16" s="202">
        <v>5.65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7.63</v>
      </c>
      <c r="AF17" s="202">
        <v>0</v>
      </c>
      <c r="AG17" s="202">
        <v>1.64</v>
      </c>
      <c r="AH17" s="202">
        <v>0</v>
      </c>
      <c r="AI17" s="202">
        <v>5.65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7.63</v>
      </c>
      <c r="AF18" s="202">
        <v>0</v>
      </c>
      <c r="AG18" s="202">
        <v>1.64</v>
      </c>
      <c r="AH18" s="202">
        <v>0</v>
      </c>
      <c r="AI18" s="202">
        <v>5.65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7.63</v>
      </c>
      <c r="AF19" s="202">
        <v>0</v>
      </c>
      <c r="AG19" s="202">
        <v>1.64</v>
      </c>
      <c r="AH19" s="202">
        <v>0</v>
      </c>
      <c r="AI19" s="202">
        <v>5.65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7.63</v>
      </c>
      <c r="AF20" s="202">
        <v>0</v>
      </c>
      <c r="AG20" s="202">
        <v>1.64</v>
      </c>
      <c r="AH20" s="202">
        <v>0</v>
      </c>
      <c r="AI20" s="202">
        <v>5.65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7.63</v>
      </c>
      <c r="AF21" s="202">
        <v>0</v>
      </c>
      <c r="AG21" s="202">
        <v>1.64</v>
      </c>
      <c r="AH21" s="202">
        <v>0</v>
      </c>
      <c r="AI21" s="202">
        <v>5.65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7.63</v>
      </c>
      <c r="AF22" s="202">
        <v>0</v>
      </c>
      <c r="AG22" s="202">
        <v>1.64</v>
      </c>
      <c r="AH22" s="202">
        <v>0</v>
      </c>
      <c r="AI22" s="202">
        <v>5.65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7.63</v>
      </c>
      <c r="AF23" s="202">
        <v>0</v>
      </c>
      <c r="AG23" s="202">
        <v>1.64</v>
      </c>
      <c r="AH23" s="202">
        <v>0</v>
      </c>
      <c r="AI23" s="202">
        <v>5.65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7.63</v>
      </c>
      <c r="AF24" s="202">
        <v>0</v>
      </c>
      <c r="AG24" s="202">
        <v>1.64</v>
      </c>
      <c r="AH24" s="202">
        <v>0</v>
      </c>
      <c r="AI24" s="202">
        <v>5.65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7.63</v>
      </c>
      <c r="AF25" s="202">
        <v>0</v>
      </c>
      <c r="AG25" s="202">
        <v>1.64</v>
      </c>
      <c r="AH25" s="202">
        <v>0</v>
      </c>
      <c r="AI25" s="202">
        <v>5.65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7.63</v>
      </c>
      <c r="AF26" s="202">
        <v>0</v>
      </c>
      <c r="AG26" s="202">
        <v>1.64</v>
      </c>
      <c r="AH26" s="202">
        <v>0</v>
      </c>
      <c r="AI26" s="202">
        <v>5.65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7.63</v>
      </c>
      <c r="AF27" s="202">
        <v>0</v>
      </c>
      <c r="AG27" s="202">
        <v>1.7</v>
      </c>
      <c r="AH27" s="202">
        <v>0</v>
      </c>
      <c r="AI27" s="202">
        <v>5.65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7.63</v>
      </c>
      <c r="AF28" s="202">
        <v>0</v>
      </c>
      <c r="AG28" s="202">
        <v>1.7</v>
      </c>
      <c r="AH28" s="202">
        <v>0</v>
      </c>
      <c r="AI28" s="202">
        <v>5.65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7.63</v>
      </c>
      <c r="AF29" s="202">
        <v>0</v>
      </c>
      <c r="AG29" s="202">
        <v>1.7</v>
      </c>
      <c r="AH29" s="202">
        <v>0</v>
      </c>
      <c r="AI29" s="202">
        <v>5.65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7.63</v>
      </c>
      <c r="AF30" s="202">
        <v>0</v>
      </c>
      <c r="AG30" s="202">
        <v>1.7</v>
      </c>
      <c r="AH30" s="202">
        <v>0</v>
      </c>
      <c r="AI30" s="202">
        <v>5.65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7.63</v>
      </c>
      <c r="AF31" s="202">
        <v>0</v>
      </c>
      <c r="AG31" s="202">
        <v>1.7</v>
      </c>
      <c r="AH31" s="202">
        <v>0</v>
      </c>
      <c r="AI31" s="202">
        <v>5.65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7.63</v>
      </c>
      <c r="AF32" s="202">
        <v>0</v>
      </c>
      <c r="AG32" s="202">
        <v>1.7</v>
      </c>
      <c r="AH32" s="202">
        <v>0</v>
      </c>
      <c r="AI32" s="202">
        <v>5.65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7.63</v>
      </c>
      <c r="AF33" s="202">
        <v>0</v>
      </c>
      <c r="AG33" s="202">
        <v>1.76</v>
      </c>
      <c r="AH33" s="202">
        <v>0</v>
      </c>
      <c r="AI33" s="202">
        <v>5.65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7.63</v>
      </c>
      <c r="AF34" s="202">
        <v>0</v>
      </c>
      <c r="AG34" s="202">
        <v>1.76</v>
      </c>
      <c r="AH34" s="202">
        <v>0</v>
      </c>
      <c r="AI34" s="202">
        <v>5.65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7.63</v>
      </c>
      <c r="AF35" s="202">
        <v>0</v>
      </c>
      <c r="AG35" s="202">
        <v>1.76</v>
      </c>
      <c r="AH35" s="202">
        <v>0</v>
      </c>
      <c r="AI35" s="202">
        <v>5.65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7.63</v>
      </c>
      <c r="AF36" s="202">
        <v>0</v>
      </c>
      <c r="AG36" s="202">
        <v>1.76</v>
      </c>
      <c r="AH36" s="202">
        <v>0</v>
      </c>
      <c r="AI36" s="202">
        <v>5.65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7.63</v>
      </c>
      <c r="AF37" s="202">
        <v>0</v>
      </c>
      <c r="AG37" s="202">
        <v>1.76</v>
      </c>
      <c r="AH37" s="202">
        <v>0</v>
      </c>
      <c r="AI37" s="202">
        <v>5.65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7.63</v>
      </c>
      <c r="AF38" s="202">
        <v>0</v>
      </c>
      <c r="AG38" s="202">
        <v>1.76</v>
      </c>
      <c r="AH38" s="202">
        <v>0</v>
      </c>
      <c r="AI38" s="202">
        <v>5.65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7.63</v>
      </c>
      <c r="AF39" s="202">
        <v>0</v>
      </c>
      <c r="AG39" s="202">
        <v>1.76</v>
      </c>
      <c r="AH39" s="202">
        <v>0</v>
      </c>
      <c r="AI39" s="202">
        <v>5.56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7.63</v>
      </c>
      <c r="AF40" s="202">
        <v>0</v>
      </c>
      <c r="AG40" s="202">
        <v>1.76</v>
      </c>
      <c r="AH40" s="202">
        <v>0</v>
      </c>
      <c r="AI40" s="202">
        <v>5.56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7.63</v>
      </c>
      <c r="AF41" s="202">
        <v>0</v>
      </c>
      <c r="AG41" s="202">
        <v>1.76</v>
      </c>
      <c r="AH41" s="202">
        <v>0</v>
      </c>
      <c r="AI41" s="202">
        <v>5.56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7.63</v>
      </c>
      <c r="AF42" s="202">
        <v>0</v>
      </c>
      <c r="AG42" s="202">
        <v>1.76</v>
      </c>
      <c r="AH42" s="202">
        <v>0</v>
      </c>
      <c r="AI42" s="202">
        <v>5.56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7.63</v>
      </c>
      <c r="AF43" s="202">
        <v>0</v>
      </c>
      <c r="AG43" s="202">
        <v>1.51</v>
      </c>
      <c r="AH43" s="202">
        <v>0</v>
      </c>
      <c r="AI43" s="202">
        <v>5.56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7.63</v>
      </c>
      <c r="AF44" s="202">
        <v>0</v>
      </c>
      <c r="AG44" s="202">
        <v>1.51</v>
      </c>
      <c r="AH44" s="202">
        <v>0</v>
      </c>
      <c r="AI44" s="202">
        <v>5.56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7.63</v>
      </c>
      <c r="AF45" s="202">
        <v>0</v>
      </c>
      <c r="AG45" s="202">
        <v>1.51</v>
      </c>
      <c r="AH45" s="202">
        <v>0</v>
      </c>
      <c r="AI45" s="202">
        <v>5.56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7.63</v>
      </c>
      <c r="AF46" s="202">
        <v>0</v>
      </c>
      <c r="AG46" s="202">
        <v>1.51</v>
      </c>
      <c r="AH46" s="202">
        <v>0</v>
      </c>
      <c r="AI46" s="202">
        <v>5.56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7.63</v>
      </c>
      <c r="AF47" s="202">
        <v>0</v>
      </c>
      <c r="AG47" s="202">
        <v>1.51</v>
      </c>
      <c r="AH47" s="202">
        <v>0</v>
      </c>
      <c r="AI47" s="202">
        <v>5.56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7.63</v>
      </c>
      <c r="AF48" s="202">
        <v>0</v>
      </c>
      <c r="AG48" s="202">
        <v>1.51</v>
      </c>
      <c r="AH48" s="202">
        <v>0</v>
      </c>
      <c r="AI48" s="202">
        <v>5.56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7.63</v>
      </c>
      <c r="AF49" s="202">
        <v>0</v>
      </c>
      <c r="AG49" s="202">
        <v>1.51</v>
      </c>
      <c r="AH49" s="202">
        <v>0</v>
      </c>
      <c r="AI49" s="202">
        <v>5.56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7.63</v>
      </c>
      <c r="AF50" s="202">
        <v>0</v>
      </c>
      <c r="AG50" s="202">
        <v>1.51</v>
      </c>
      <c r="AH50" s="202">
        <v>0</v>
      </c>
      <c r="AI50" s="202">
        <v>5.56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7.63</v>
      </c>
      <c r="AF51" s="202">
        <v>0</v>
      </c>
      <c r="AG51" s="202">
        <v>1.21</v>
      </c>
      <c r="AH51" s="202">
        <v>0</v>
      </c>
      <c r="AI51" s="202">
        <v>5.56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7.63</v>
      </c>
      <c r="AF52" s="202">
        <v>0</v>
      </c>
      <c r="AG52" s="202">
        <v>1.21</v>
      </c>
      <c r="AH52" s="202">
        <v>0</v>
      </c>
      <c r="AI52" s="202">
        <v>5.56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7.63</v>
      </c>
      <c r="AF53" s="202">
        <v>0</v>
      </c>
      <c r="AG53" s="202">
        <v>1.21</v>
      </c>
      <c r="AH53" s="202">
        <v>0</v>
      </c>
      <c r="AI53" s="202">
        <v>5.56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7.63</v>
      </c>
      <c r="AF54" s="202">
        <v>0</v>
      </c>
      <c r="AG54" s="202">
        <v>1.21</v>
      </c>
      <c r="AH54" s="202">
        <v>0</v>
      </c>
      <c r="AI54" s="202">
        <v>5.56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7.63</v>
      </c>
      <c r="AF55" s="202">
        <v>0</v>
      </c>
      <c r="AG55" s="202">
        <v>1.21</v>
      </c>
      <c r="AH55" s="202">
        <v>0</v>
      </c>
      <c r="AI55" s="202">
        <v>5.65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7.63</v>
      </c>
      <c r="AF56" s="202">
        <v>0</v>
      </c>
      <c r="AG56" s="202">
        <v>1.21</v>
      </c>
      <c r="AH56" s="202">
        <v>0</v>
      </c>
      <c r="AI56" s="202">
        <v>5.65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7.63</v>
      </c>
      <c r="AF57" s="202">
        <v>0</v>
      </c>
      <c r="AG57" s="202">
        <v>1.28</v>
      </c>
      <c r="AH57" s="202">
        <v>0</v>
      </c>
      <c r="AI57" s="202">
        <v>5.65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7.63</v>
      </c>
      <c r="AF58" s="202">
        <v>0</v>
      </c>
      <c r="AG58" s="202">
        <v>1.28</v>
      </c>
      <c r="AH58" s="202">
        <v>0</v>
      </c>
      <c r="AI58" s="202">
        <v>5.65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7.63</v>
      </c>
      <c r="AF59" s="202">
        <v>0</v>
      </c>
      <c r="AG59" s="202">
        <v>1.36</v>
      </c>
      <c r="AH59" s="202">
        <v>0</v>
      </c>
      <c r="AI59" s="202">
        <v>5.65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7.63</v>
      </c>
      <c r="AF60" s="202">
        <v>0</v>
      </c>
      <c r="AG60" s="202">
        <v>1.36</v>
      </c>
      <c r="AH60" s="202">
        <v>0</v>
      </c>
      <c r="AI60" s="202">
        <v>5.65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7.63</v>
      </c>
      <c r="AF61" s="202">
        <v>0</v>
      </c>
      <c r="AG61" s="202">
        <v>1.36</v>
      </c>
      <c r="AH61" s="202">
        <v>0</v>
      </c>
      <c r="AI61" s="202">
        <v>5.65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7.63</v>
      </c>
      <c r="AF62" s="202">
        <v>0</v>
      </c>
      <c r="AG62" s="202">
        <v>1.36</v>
      </c>
      <c r="AH62" s="202">
        <v>0</v>
      </c>
      <c r="AI62" s="202">
        <v>5.65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7.63</v>
      </c>
      <c r="AF63" s="202">
        <v>0</v>
      </c>
      <c r="AG63" s="202">
        <v>1.36</v>
      </c>
      <c r="AH63" s="202">
        <v>0</v>
      </c>
      <c r="AI63" s="202">
        <v>5.65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7.63</v>
      </c>
      <c r="AF64" s="202">
        <v>0</v>
      </c>
      <c r="AG64" s="202">
        <v>1.36</v>
      </c>
      <c r="AH64" s="202">
        <v>0</v>
      </c>
      <c r="AI64" s="202">
        <v>5.65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7.63</v>
      </c>
      <c r="AF65" s="202">
        <v>0</v>
      </c>
      <c r="AG65" s="202">
        <v>1.36</v>
      </c>
      <c r="AH65" s="202">
        <v>0</v>
      </c>
      <c r="AI65" s="202">
        <v>5.65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7.63</v>
      </c>
      <c r="AF66" s="202">
        <v>0</v>
      </c>
      <c r="AG66" s="202">
        <v>1.36</v>
      </c>
      <c r="AH66" s="202">
        <v>0</v>
      </c>
      <c r="AI66" s="202">
        <v>5.65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7.63</v>
      </c>
      <c r="AF67" s="202">
        <v>0</v>
      </c>
      <c r="AG67" s="202">
        <v>1.36</v>
      </c>
      <c r="AH67" s="202">
        <v>0</v>
      </c>
      <c r="AI67" s="202">
        <v>5.65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7.63</v>
      </c>
      <c r="AF68" s="202">
        <v>0</v>
      </c>
      <c r="AG68" s="202">
        <v>1.36</v>
      </c>
      <c r="AH68" s="202">
        <v>0</v>
      </c>
      <c r="AI68" s="202">
        <v>5.65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7.63</v>
      </c>
      <c r="AF69" s="202">
        <v>0</v>
      </c>
      <c r="AG69" s="202">
        <v>1.36</v>
      </c>
      <c r="AH69" s="202">
        <v>0</v>
      </c>
      <c r="AI69" s="202">
        <v>5.65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7.63</v>
      </c>
      <c r="AF70" s="202">
        <v>0</v>
      </c>
      <c r="AG70" s="202">
        <v>1.36</v>
      </c>
      <c r="AH70" s="202">
        <v>0</v>
      </c>
      <c r="AI70" s="202">
        <v>5.65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7.63</v>
      </c>
      <c r="AF71" s="202">
        <v>0</v>
      </c>
      <c r="AG71" s="202">
        <v>1.36</v>
      </c>
      <c r="AH71" s="202">
        <v>0</v>
      </c>
      <c r="AI71" s="202">
        <v>5.65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7.63</v>
      </c>
      <c r="AF72" s="202">
        <v>0</v>
      </c>
      <c r="AG72" s="202">
        <v>1.36</v>
      </c>
      <c r="AH72" s="202">
        <v>0</v>
      </c>
      <c r="AI72" s="202">
        <v>5.65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7.63</v>
      </c>
      <c r="AF73" s="202">
        <v>0</v>
      </c>
      <c r="AG73" s="202">
        <v>1.36</v>
      </c>
      <c r="AH73" s="202">
        <v>0</v>
      </c>
      <c r="AI73" s="202">
        <v>5.65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7.63</v>
      </c>
      <c r="AF74" s="202">
        <v>0</v>
      </c>
      <c r="AG74" s="202">
        <v>1.36</v>
      </c>
      <c r="AH74" s="202">
        <v>0</v>
      </c>
      <c r="AI74" s="202">
        <v>5.65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7.63</v>
      </c>
      <c r="AF75" s="202">
        <v>0</v>
      </c>
      <c r="AG75" s="202">
        <v>1.36</v>
      </c>
      <c r="AH75" s="202">
        <v>0</v>
      </c>
      <c r="AI75" s="202">
        <v>5.65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7.63</v>
      </c>
      <c r="AF76" s="202">
        <v>0</v>
      </c>
      <c r="AG76" s="202">
        <v>1.36</v>
      </c>
      <c r="AH76" s="202">
        <v>0</v>
      </c>
      <c r="AI76" s="202">
        <v>5.65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7.63</v>
      </c>
      <c r="AF77" s="202">
        <v>0</v>
      </c>
      <c r="AG77" s="202">
        <v>1.36</v>
      </c>
      <c r="AH77" s="202">
        <v>0</v>
      </c>
      <c r="AI77" s="202">
        <v>5.65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7.63</v>
      </c>
      <c r="AF78" s="202">
        <v>0</v>
      </c>
      <c r="AG78" s="202">
        <v>1.36</v>
      </c>
      <c r="AH78" s="202">
        <v>0</v>
      </c>
      <c r="AI78" s="202">
        <v>5.65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7.63</v>
      </c>
      <c r="AF79" s="202">
        <v>0</v>
      </c>
      <c r="AG79" s="202">
        <v>1.36</v>
      </c>
      <c r="AH79" s="202">
        <v>0</v>
      </c>
      <c r="AI79" s="202">
        <v>5.65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7.63</v>
      </c>
      <c r="AF80" s="202">
        <v>0</v>
      </c>
      <c r="AG80" s="202">
        <v>1.36</v>
      </c>
      <c r="AH80" s="202">
        <v>0</v>
      </c>
      <c r="AI80" s="202">
        <v>5.65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7.63</v>
      </c>
      <c r="AF81" s="202">
        <v>0</v>
      </c>
      <c r="AG81" s="202">
        <v>1.36</v>
      </c>
      <c r="AH81" s="202">
        <v>0</v>
      </c>
      <c r="AI81" s="202">
        <v>5.65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7.63</v>
      </c>
      <c r="AF82" s="202">
        <v>0</v>
      </c>
      <c r="AG82" s="202">
        <v>1.36</v>
      </c>
      <c r="AH82" s="202">
        <v>0</v>
      </c>
      <c r="AI82" s="202">
        <v>5.65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7.63</v>
      </c>
      <c r="AF83" s="202">
        <v>0</v>
      </c>
      <c r="AG83" s="202">
        <v>1.36</v>
      </c>
      <c r="AH83" s="202">
        <v>0</v>
      </c>
      <c r="AI83" s="202">
        <v>5.65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7.63</v>
      </c>
      <c r="AF84" s="202">
        <v>0</v>
      </c>
      <c r="AG84" s="202">
        <v>1.36</v>
      </c>
      <c r="AH84" s="202">
        <v>0</v>
      </c>
      <c r="AI84" s="202">
        <v>5.65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7.63</v>
      </c>
      <c r="AF85" s="202">
        <v>0</v>
      </c>
      <c r="AG85" s="202">
        <v>1.36</v>
      </c>
      <c r="AH85" s="202">
        <v>0</v>
      </c>
      <c r="AI85" s="202">
        <v>5.65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7.63</v>
      </c>
      <c r="AF86" s="202">
        <v>0</v>
      </c>
      <c r="AG86" s="202">
        <v>1.36</v>
      </c>
      <c r="AH86" s="202">
        <v>0</v>
      </c>
      <c r="AI86" s="202">
        <v>5.65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7.63</v>
      </c>
      <c r="AF87" s="202">
        <v>0</v>
      </c>
      <c r="AG87" s="202">
        <v>1.51</v>
      </c>
      <c r="AH87" s="202">
        <v>0</v>
      </c>
      <c r="AI87" s="202">
        <v>5.65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7.63</v>
      </c>
      <c r="AF88" s="202">
        <v>0</v>
      </c>
      <c r="AG88" s="202">
        <v>1.51</v>
      </c>
      <c r="AH88" s="202">
        <v>0</v>
      </c>
      <c r="AI88" s="202">
        <v>5.65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7.63</v>
      </c>
      <c r="AF89" s="202">
        <v>0</v>
      </c>
      <c r="AG89" s="202">
        <v>1.51</v>
      </c>
      <c r="AH89" s="202">
        <v>0</v>
      </c>
      <c r="AI89" s="202">
        <v>5.65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7.63</v>
      </c>
      <c r="AF90" s="202">
        <v>0</v>
      </c>
      <c r="AG90" s="202">
        <v>1.51</v>
      </c>
      <c r="AH90" s="202">
        <v>0</v>
      </c>
      <c r="AI90" s="202">
        <v>5.65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7.63</v>
      </c>
      <c r="AF91" s="202">
        <v>0</v>
      </c>
      <c r="AG91" s="202">
        <v>1.51</v>
      </c>
      <c r="AH91" s="202">
        <v>0</v>
      </c>
      <c r="AI91" s="202">
        <v>5.65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7.63</v>
      </c>
      <c r="AF92" s="202">
        <v>0</v>
      </c>
      <c r="AG92" s="202">
        <v>1.51</v>
      </c>
      <c r="AH92" s="202">
        <v>0</v>
      </c>
      <c r="AI92" s="202">
        <v>5.65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7.63</v>
      </c>
      <c r="AF93" s="202">
        <v>0</v>
      </c>
      <c r="AG93" s="202">
        <v>1.51</v>
      </c>
      <c r="AH93" s="202">
        <v>0</v>
      </c>
      <c r="AI93" s="202">
        <v>5.65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7.63</v>
      </c>
      <c r="AF94" s="202">
        <v>0</v>
      </c>
      <c r="AG94" s="202">
        <v>1.51</v>
      </c>
      <c r="AH94" s="202">
        <v>0</v>
      </c>
      <c r="AI94" s="202">
        <v>5.65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7.63</v>
      </c>
      <c r="AF95" s="202">
        <v>0</v>
      </c>
      <c r="AG95" s="202">
        <v>1.51</v>
      </c>
      <c r="AH95" s="202">
        <v>0</v>
      </c>
      <c r="AI95" s="202">
        <v>5.65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7.63</v>
      </c>
      <c r="AF96" s="202">
        <v>0</v>
      </c>
      <c r="AG96" s="202">
        <v>1.51</v>
      </c>
      <c r="AH96" s="202">
        <v>0</v>
      </c>
      <c r="AI96" s="202">
        <v>5.65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7.63</v>
      </c>
      <c r="AF97" s="202">
        <v>0</v>
      </c>
      <c r="AG97" s="202">
        <v>1.51</v>
      </c>
      <c r="AH97" s="202">
        <v>0</v>
      </c>
      <c r="AI97" s="202">
        <v>5.65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7.63</v>
      </c>
      <c r="AF98" s="202">
        <v>0</v>
      </c>
      <c r="AG98" s="202">
        <v>1.51</v>
      </c>
      <c r="AH98" s="202">
        <v>0</v>
      </c>
      <c r="AI98" s="202">
        <v>5.65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0.18311999999999992</v>
      </c>
      <c r="AF99">
        <f t="shared" si="0"/>
        <v>0</v>
      </c>
      <c r="AG99">
        <f t="shared" si="0"/>
        <v>3.6119999999999979E-2</v>
      </c>
      <c r="AH99">
        <f t="shared" si="0"/>
        <v>0</v>
      </c>
      <c r="AI99">
        <f t="shared" si="0"/>
        <v>0.13523999999999978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125</v>
      </c>
      <c r="H3" s="202">
        <v>0</v>
      </c>
      <c r="I3" s="202">
        <v>25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125</v>
      </c>
      <c r="H4" s="202">
        <v>0</v>
      </c>
      <c r="I4" s="202">
        <v>25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125</v>
      </c>
      <c r="H5" s="202">
        <v>0</v>
      </c>
      <c r="I5" s="202">
        <v>25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125</v>
      </c>
      <c r="H6" s="202">
        <v>0</v>
      </c>
      <c r="I6" s="202">
        <v>25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125</v>
      </c>
      <c r="H7" s="202">
        <v>0</v>
      </c>
      <c r="I7" s="202">
        <v>25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125</v>
      </c>
      <c r="H8" s="202">
        <v>0</v>
      </c>
      <c r="I8" s="202">
        <v>25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125</v>
      </c>
      <c r="H9" s="202">
        <v>0</v>
      </c>
      <c r="I9" s="202">
        <v>27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125</v>
      </c>
      <c r="H10" s="202">
        <v>0</v>
      </c>
      <c r="I10" s="202">
        <v>27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125</v>
      </c>
      <c r="H11" s="202">
        <v>0</v>
      </c>
      <c r="I11" s="202">
        <v>27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125</v>
      </c>
      <c r="H12" s="202">
        <v>0</v>
      </c>
      <c r="I12" s="202">
        <v>27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125</v>
      </c>
      <c r="H13" s="202">
        <v>0</v>
      </c>
      <c r="I13" s="202">
        <v>27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125</v>
      </c>
      <c r="H14" s="202">
        <v>0</v>
      </c>
      <c r="I14" s="202">
        <v>27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125</v>
      </c>
      <c r="H15" s="202">
        <v>0</v>
      </c>
      <c r="I15" s="202">
        <v>27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125</v>
      </c>
      <c r="H16" s="202">
        <v>0</v>
      </c>
      <c r="I16" s="202">
        <v>27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125</v>
      </c>
      <c r="H17" s="202">
        <v>0</v>
      </c>
      <c r="I17" s="202">
        <v>27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125</v>
      </c>
      <c r="H18" s="202">
        <v>0</v>
      </c>
      <c r="I18" s="202">
        <v>27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125</v>
      </c>
      <c r="H19" s="202">
        <v>0</v>
      </c>
      <c r="I19" s="202">
        <v>27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125</v>
      </c>
      <c r="H20" s="202">
        <v>0</v>
      </c>
      <c r="I20" s="202">
        <v>27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125</v>
      </c>
      <c r="H21" s="202">
        <v>0</v>
      </c>
      <c r="I21" s="202">
        <v>27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125</v>
      </c>
      <c r="H22" s="202">
        <v>0</v>
      </c>
      <c r="I22" s="202">
        <v>27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125</v>
      </c>
      <c r="H23" s="202">
        <v>0</v>
      </c>
      <c r="I23" s="202">
        <v>27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125</v>
      </c>
      <c r="H24" s="202">
        <v>0</v>
      </c>
      <c r="I24" s="202">
        <v>27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125</v>
      </c>
      <c r="H25" s="202">
        <v>0</v>
      </c>
      <c r="I25" s="202">
        <v>27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125</v>
      </c>
      <c r="H26" s="202">
        <v>0</v>
      </c>
      <c r="I26" s="202">
        <v>27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36</v>
      </c>
      <c r="D27" s="25">
        <v>0</v>
      </c>
      <c r="E27" s="25">
        <v>0</v>
      </c>
      <c r="F27" s="25">
        <v>0</v>
      </c>
      <c r="G27" s="202">
        <v>125</v>
      </c>
      <c r="H27" s="202">
        <v>0</v>
      </c>
      <c r="I27" s="202">
        <v>28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125</v>
      </c>
      <c r="H28" s="202">
        <v>0</v>
      </c>
      <c r="I28" s="202">
        <v>28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125</v>
      </c>
      <c r="H29" s="202">
        <v>0</v>
      </c>
      <c r="I29" s="202">
        <v>28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125</v>
      </c>
      <c r="H30" s="202">
        <v>0</v>
      </c>
      <c r="I30" s="202">
        <v>28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125</v>
      </c>
      <c r="H31" s="202">
        <v>0</v>
      </c>
      <c r="I31" s="202">
        <v>28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125</v>
      </c>
      <c r="H32" s="202">
        <v>0</v>
      </c>
      <c r="I32" s="202">
        <v>28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125</v>
      </c>
      <c r="H33" s="202">
        <v>0</v>
      </c>
      <c r="I33" s="202">
        <v>29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125</v>
      </c>
      <c r="H34" s="202">
        <v>0</v>
      </c>
      <c r="I34" s="202">
        <v>29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36</v>
      </c>
      <c r="D35" s="25">
        <v>0</v>
      </c>
      <c r="E35" s="25">
        <v>0</v>
      </c>
      <c r="F35" s="25">
        <v>0</v>
      </c>
      <c r="G35" s="202">
        <v>125</v>
      </c>
      <c r="H35" s="202">
        <v>0</v>
      </c>
      <c r="I35" s="202">
        <v>29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36</v>
      </c>
      <c r="D36" s="25">
        <v>0</v>
      </c>
      <c r="E36" s="25">
        <v>0</v>
      </c>
      <c r="F36" s="25">
        <v>0</v>
      </c>
      <c r="G36" s="202">
        <v>125</v>
      </c>
      <c r="H36" s="202">
        <v>0</v>
      </c>
      <c r="I36" s="202">
        <v>29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125</v>
      </c>
      <c r="H37" s="202">
        <v>0</v>
      </c>
      <c r="I37" s="202">
        <v>29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125</v>
      </c>
      <c r="H38" s="202">
        <v>0</v>
      </c>
      <c r="I38" s="202">
        <v>29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35</v>
      </c>
      <c r="D39" s="25">
        <v>0</v>
      </c>
      <c r="E39" s="25">
        <v>0</v>
      </c>
      <c r="F39" s="25">
        <v>0</v>
      </c>
      <c r="G39" s="202">
        <v>125</v>
      </c>
      <c r="H39" s="202">
        <v>0</v>
      </c>
      <c r="I39" s="202">
        <v>29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35</v>
      </c>
      <c r="D40" s="25">
        <v>0</v>
      </c>
      <c r="E40" s="25">
        <v>0</v>
      </c>
      <c r="F40" s="25">
        <v>0</v>
      </c>
      <c r="G40" s="202">
        <v>125</v>
      </c>
      <c r="H40" s="202">
        <v>0</v>
      </c>
      <c r="I40" s="202">
        <v>29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35</v>
      </c>
      <c r="D41" s="25">
        <v>0</v>
      </c>
      <c r="E41" s="25">
        <v>0</v>
      </c>
      <c r="F41" s="25">
        <v>0</v>
      </c>
      <c r="G41" s="202">
        <v>125</v>
      </c>
      <c r="H41" s="202">
        <v>0</v>
      </c>
      <c r="I41" s="202">
        <v>29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35</v>
      </c>
      <c r="D42" s="25">
        <v>0</v>
      </c>
      <c r="E42" s="25">
        <v>0</v>
      </c>
      <c r="F42" s="25">
        <v>0</v>
      </c>
      <c r="G42" s="202">
        <v>125</v>
      </c>
      <c r="H42" s="202">
        <v>0</v>
      </c>
      <c r="I42" s="202">
        <v>29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34</v>
      </c>
      <c r="D43" s="25">
        <v>0</v>
      </c>
      <c r="E43" s="25">
        <v>0</v>
      </c>
      <c r="F43" s="25">
        <v>0</v>
      </c>
      <c r="G43" s="202">
        <v>125</v>
      </c>
      <c r="H43" s="202">
        <v>0</v>
      </c>
      <c r="I43" s="202">
        <v>25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125</v>
      </c>
      <c r="H44" s="202">
        <v>0</v>
      </c>
      <c r="I44" s="202">
        <v>25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125</v>
      </c>
      <c r="H45" s="202">
        <v>0</v>
      </c>
      <c r="I45" s="202">
        <v>25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125</v>
      </c>
      <c r="H46" s="202">
        <v>0</v>
      </c>
      <c r="I46" s="202">
        <v>25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0</v>
      </c>
      <c r="E47" s="25">
        <v>0</v>
      </c>
      <c r="F47" s="25">
        <v>0</v>
      </c>
      <c r="G47" s="202">
        <v>125</v>
      </c>
      <c r="H47" s="202">
        <v>0</v>
      </c>
      <c r="I47" s="202">
        <v>25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0</v>
      </c>
      <c r="E48" s="25">
        <v>0</v>
      </c>
      <c r="F48" s="25">
        <v>0</v>
      </c>
      <c r="G48" s="202">
        <v>125</v>
      </c>
      <c r="H48" s="202">
        <v>0</v>
      </c>
      <c r="I48" s="202">
        <v>25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125</v>
      </c>
      <c r="H49" s="202">
        <v>0</v>
      </c>
      <c r="I49" s="202">
        <v>25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0</v>
      </c>
      <c r="E50" s="25">
        <v>0</v>
      </c>
      <c r="F50" s="25">
        <v>0</v>
      </c>
      <c r="G50" s="202">
        <v>125</v>
      </c>
      <c r="H50" s="202">
        <v>0</v>
      </c>
      <c r="I50" s="202">
        <v>25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125</v>
      </c>
      <c r="H51" s="202">
        <v>0</v>
      </c>
      <c r="I51" s="202">
        <v>21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125</v>
      </c>
      <c r="H52" s="202">
        <v>0</v>
      </c>
      <c r="I52" s="202">
        <v>21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125</v>
      </c>
      <c r="H53" s="202">
        <v>0</v>
      </c>
      <c r="I53" s="202">
        <v>21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125</v>
      </c>
      <c r="H54" s="202">
        <v>0</v>
      </c>
      <c r="I54" s="202">
        <v>21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125</v>
      </c>
      <c r="H55" s="202">
        <v>0</v>
      </c>
      <c r="I55" s="202">
        <v>21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125</v>
      </c>
      <c r="H56" s="202">
        <v>0</v>
      </c>
      <c r="I56" s="202">
        <v>21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33</v>
      </c>
      <c r="D57" s="25">
        <v>0</v>
      </c>
      <c r="E57" s="25">
        <v>0</v>
      </c>
      <c r="F57" s="25">
        <v>0</v>
      </c>
      <c r="G57" s="202">
        <v>125</v>
      </c>
      <c r="H57" s="202">
        <v>0</v>
      </c>
      <c r="I57" s="202">
        <v>22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33</v>
      </c>
      <c r="D58" s="25">
        <v>0</v>
      </c>
      <c r="E58" s="25">
        <v>0</v>
      </c>
      <c r="F58" s="25">
        <v>0</v>
      </c>
      <c r="G58" s="202">
        <v>125</v>
      </c>
      <c r="H58" s="202">
        <v>0</v>
      </c>
      <c r="I58" s="202">
        <v>22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125</v>
      </c>
      <c r="H59" s="202">
        <v>0</v>
      </c>
      <c r="I59" s="202">
        <v>23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125</v>
      </c>
      <c r="H60" s="202">
        <v>0</v>
      </c>
      <c r="I60" s="202">
        <v>23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125</v>
      </c>
      <c r="H61" s="202">
        <v>0</v>
      </c>
      <c r="I61" s="202">
        <v>23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125</v>
      </c>
      <c r="H62" s="202">
        <v>0</v>
      </c>
      <c r="I62" s="202">
        <v>23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125</v>
      </c>
      <c r="H63" s="202">
        <v>0</v>
      </c>
      <c r="I63" s="202">
        <v>23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32</v>
      </c>
      <c r="D64" s="25">
        <v>0</v>
      </c>
      <c r="E64" s="25">
        <v>0</v>
      </c>
      <c r="F64" s="25">
        <v>0</v>
      </c>
      <c r="G64" s="202">
        <v>125</v>
      </c>
      <c r="H64" s="202">
        <v>0</v>
      </c>
      <c r="I64" s="202">
        <v>23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32</v>
      </c>
      <c r="D65" s="25">
        <v>0</v>
      </c>
      <c r="E65" s="25">
        <v>0</v>
      </c>
      <c r="F65" s="25">
        <v>0</v>
      </c>
      <c r="G65" s="202">
        <v>125</v>
      </c>
      <c r="H65" s="202">
        <v>0</v>
      </c>
      <c r="I65" s="202">
        <v>23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32</v>
      </c>
      <c r="D66" s="25">
        <v>0</v>
      </c>
      <c r="E66" s="25">
        <v>0</v>
      </c>
      <c r="F66" s="25">
        <v>0</v>
      </c>
      <c r="G66" s="202">
        <v>125</v>
      </c>
      <c r="H66" s="202">
        <v>0</v>
      </c>
      <c r="I66" s="202">
        <v>23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32</v>
      </c>
      <c r="D67" s="25">
        <v>0</v>
      </c>
      <c r="E67" s="25">
        <v>0</v>
      </c>
      <c r="F67" s="25">
        <v>0</v>
      </c>
      <c r="G67" s="202">
        <v>125</v>
      </c>
      <c r="H67" s="202">
        <v>0</v>
      </c>
      <c r="I67" s="202">
        <v>23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32</v>
      </c>
      <c r="D68" s="25">
        <v>0</v>
      </c>
      <c r="E68" s="25">
        <v>0</v>
      </c>
      <c r="F68" s="25">
        <v>0</v>
      </c>
      <c r="G68" s="202">
        <v>125</v>
      </c>
      <c r="H68" s="202">
        <v>0</v>
      </c>
      <c r="I68" s="202">
        <v>23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32</v>
      </c>
      <c r="D69" s="25">
        <v>0</v>
      </c>
      <c r="E69" s="25">
        <v>0</v>
      </c>
      <c r="F69" s="25">
        <v>0</v>
      </c>
      <c r="G69" s="202">
        <v>125</v>
      </c>
      <c r="H69" s="202">
        <v>0</v>
      </c>
      <c r="I69" s="202">
        <v>23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32</v>
      </c>
      <c r="D70" s="25">
        <v>0</v>
      </c>
      <c r="E70" s="25">
        <v>0</v>
      </c>
      <c r="F70" s="25">
        <v>0</v>
      </c>
      <c r="G70" s="202">
        <v>125</v>
      </c>
      <c r="H70" s="202">
        <v>0</v>
      </c>
      <c r="I70" s="202">
        <v>23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32</v>
      </c>
      <c r="D71" s="25">
        <v>0</v>
      </c>
      <c r="E71" s="25">
        <v>0</v>
      </c>
      <c r="F71" s="25">
        <v>0</v>
      </c>
      <c r="G71" s="202">
        <v>125</v>
      </c>
      <c r="H71" s="202">
        <v>0</v>
      </c>
      <c r="I71" s="202">
        <v>23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32</v>
      </c>
      <c r="D72" s="25">
        <v>0</v>
      </c>
      <c r="E72" s="25">
        <v>0</v>
      </c>
      <c r="F72" s="25">
        <v>0</v>
      </c>
      <c r="G72" s="202">
        <v>125</v>
      </c>
      <c r="H72" s="202">
        <v>0</v>
      </c>
      <c r="I72" s="202">
        <v>23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32</v>
      </c>
      <c r="D73" s="25">
        <v>0</v>
      </c>
      <c r="E73" s="25">
        <v>0</v>
      </c>
      <c r="F73" s="25">
        <v>0</v>
      </c>
      <c r="G73" s="202">
        <v>125</v>
      </c>
      <c r="H73" s="202">
        <v>0</v>
      </c>
      <c r="I73" s="202">
        <v>23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31.16</v>
      </c>
      <c r="D74" s="25">
        <v>0</v>
      </c>
      <c r="E74" s="25">
        <v>0</v>
      </c>
      <c r="F74" s="25">
        <v>0</v>
      </c>
      <c r="G74" s="202">
        <v>125</v>
      </c>
      <c r="H74" s="202">
        <v>0</v>
      </c>
      <c r="I74" s="202">
        <v>23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125</v>
      </c>
      <c r="H75" s="202">
        <v>0</v>
      </c>
      <c r="I75" s="202">
        <v>23</v>
      </c>
      <c r="J75" s="202">
        <v>0</v>
      </c>
      <c r="K75" s="202">
        <v>279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125</v>
      </c>
      <c r="H76" s="202">
        <v>0</v>
      </c>
      <c r="I76" s="202">
        <v>23</v>
      </c>
      <c r="J76" s="202">
        <v>0</v>
      </c>
      <c r="K76" s="202">
        <v>279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125</v>
      </c>
      <c r="H77" s="202">
        <v>0</v>
      </c>
      <c r="I77" s="202">
        <v>23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125</v>
      </c>
      <c r="H78" s="202">
        <v>0</v>
      </c>
      <c r="I78" s="202">
        <v>23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125</v>
      </c>
      <c r="H79" s="202">
        <v>0</v>
      </c>
      <c r="I79" s="202">
        <v>23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125</v>
      </c>
      <c r="H80" s="202">
        <v>0</v>
      </c>
      <c r="I80" s="202">
        <v>23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33</v>
      </c>
      <c r="D81" s="25">
        <v>0</v>
      </c>
      <c r="E81" s="25">
        <v>0</v>
      </c>
      <c r="F81" s="25">
        <v>0</v>
      </c>
      <c r="G81" s="202">
        <v>125</v>
      </c>
      <c r="H81" s="202">
        <v>0</v>
      </c>
      <c r="I81" s="202">
        <v>23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33</v>
      </c>
      <c r="D82" s="25">
        <v>0</v>
      </c>
      <c r="E82" s="25">
        <v>0</v>
      </c>
      <c r="F82" s="25">
        <v>0</v>
      </c>
      <c r="G82" s="202">
        <v>125</v>
      </c>
      <c r="H82" s="202">
        <v>0</v>
      </c>
      <c r="I82" s="202">
        <v>23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125</v>
      </c>
      <c r="H83" s="202">
        <v>0</v>
      </c>
      <c r="I83" s="202">
        <v>23</v>
      </c>
      <c r="J83" s="202">
        <v>0</v>
      </c>
      <c r="K83" s="202">
        <v>310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125</v>
      </c>
      <c r="H84" s="202">
        <v>0</v>
      </c>
      <c r="I84" s="202">
        <v>23</v>
      </c>
      <c r="J84" s="202">
        <v>0</v>
      </c>
      <c r="K84" s="202">
        <v>310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125</v>
      </c>
      <c r="H85" s="202">
        <v>0</v>
      </c>
      <c r="I85" s="202">
        <v>23</v>
      </c>
      <c r="J85" s="202">
        <v>0</v>
      </c>
      <c r="K85" s="202">
        <v>310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125</v>
      </c>
      <c r="H86" s="202">
        <v>0</v>
      </c>
      <c r="I86" s="202">
        <v>23</v>
      </c>
      <c r="J86" s="202">
        <v>0</v>
      </c>
      <c r="K86" s="202">
        <v>310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125</v>
      </c>
      <c r="H87" s="202">
        <v>0</v>
      </c>
      <c r="I87" s="202">
        <v>25</v>
      </c>
      <c r="J87" s="202">
        <v>0</v>
      </c>
      <c r="K87" s="202">
        <v>310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25</v>
      </c>
      <c r="J88" s="202">
        <v>0</v>
      </c>
      <c r="K88" s="202">
        <v>310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25</v>
      </c>
      <c r="J89" s="202">
        <v>0</v>
      </c>
      <c r="K89" s="202">
        <v>310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25</v>
      </c>
      <c r="J90" s="202">
        <v>0</v>
      </c>
      <c r="K90" s="202">
        <v>310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25</v>
      </c>
      <c r="J91" s="202">
        <v>0</v>
      </c>
      <c r="K91" s="202">
        <v>310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25</v>
      </c>
      <c r="J92" s="202">
        <v>0</v>
      </c>
      <c r="K92" s="202">
        <v>310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25</v>
      </c>
      <c r="J93" s="202">
        <v>0</v>
      </c>
      <c r="K93" s="202">
        <v>310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25</v>
      </c>
      <c r="J94" s="202">
        <v>0</v>
      </c>
      <c r="K94" s="202">
        <v>310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25</v>
      </c>
      <c r="J95" s="202">
        <v>0</v>
      </c>
      <c r="K95" s="202">
        <v>310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25</v>
      </c>
      <c r="J96" s="202">
        <v>0</v>
      </c>
      <c r="K96" s="202">
        <v>310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25</v>
      </c>
      <c r="J97" s="202">
        <v>0</v>
      </c>
      <c r="K97" s="202">
        <v>310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25</v>
      </c>
      <c r="J98" s="202">
        <v>0</v>
      </c>
      <c r="K98" s="202">
        <v>310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0.82478999999999991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</v>
      </c>
      <c r="H99" s="115">
        <f t="shared" si="0"/>
        <v>0</v>
      </c>
      <c r="I99" s="115">
        <f t="shared" si="0"/>
        <v>0.60199999999999998</v>
      </c>
      <c r="J99" s="115">
        <f t="shared" si="0"/>
        <v>0</v>
      </c>
      <c r="K99" s="115">
        <f t="shared" si="0"/>
        <v>6.7045000000000003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12.45</v>
      </c>
      <c r="E3" s="202">
        <v>0</v>
      </c>
      <c r="F3" s="202">
        <v>0</v>
      </c>
      <c r="G3" s="202">
        <v>30.29</v>
      </c>
      <c r="H3" s="202">
        <v>0</v>
      </c>
      <c r="I3" s="202">
        <v>9.6300000000000008</v>
      </c>
      <c r="J3" s="202">
        <v>29.36</v>
      </c>
      <c r="K3" s="202">
        <v>119</v>
      </c>
      <c r="L3" s="202">
        <v>0.28000000000000003</v>
      </c>
      <c r="M3" s="202">
        <v>0.96</v>
      </c>
      <c r="N3" s="202">
        <v>1.56</v>
      </c>
      <c r="O3" s="202">
        <v>2.2000000000000002</v>
      </c>
      <c r="P3" s="202">
        <v>0.82</v>
      </c>
      <c r="Q3" s="202">
        <v>0.27</v>
      </c>
      <c r="R3" s="202">
        <v>0.56000000000000005</v>
      </c>
      <c r="S3" s="202">
        <v>0</v>
      </c>
      <c r="T3" s="202">
        <v>0</v>
      </c>
      <c r="U3" s="202">
        <v>1.85</v>
      </c>
      <c r="V3" s="202">
        <v>0.27</v>
      </c>
      <c r="W3" s="202">
        <v>0.59</v>
      </c>
      <c r="X3" s="202">
        <v>1.84</v>
      </c>
      <c r="Y3" s="202">
        <v>0</v>
      </c>
      <c r="Z3" s="202">
        <v>3.32</v>
      </c>
      <c r="AA3" s="202">
        <v>1.19</v>
      </c>
      <c r="AB3" s="202">
        <v>0</v>
      </c>
      <c r="AC3" s="202">
        <v>19.22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50.96</v>
      </c>
      <c r="AJ3" s="202">
        <v>0</v>
      </c>
      <c r="AK3" s="202">
        <v>14.5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9.6300000000000008</v>
      </c>
      <c r="J4" s="202">
        <v>29.36</v>
      </c>
      <c r="K4" s="202">
        <v>119</v>
      </c>
      <c r="L4" s="202">
        <v>0.28000000000000003</v>
      </c>
      <c r="M4" s="202">
        <v>0.96</v>
      </c>
      <c r="N4" s="202">
        <v>1.56</v>
      </c>
      <c r="O4" s="202">
        <v>2.2000000000000002</v>
      </c>
      <c r="P4" s="202">
        <v>0.82</v>
      </c>
      <c r="Q4" s="202">
        <v>0.27</v>
      </c>
      <c r="R4" s="202">
        <v>0.56000000000000005</v>
      </c>
      <c r="S4" s="202">
        <v>0</v>
      </c>
      <c r="T4" s="202">
        <v>0</v>
      </c>
      <c r="U4" s="202">
        <v>1.85</v>
      </c>
      <c r="V4" s="202">
        <v>0.27</v>
      </c>
      <c r="W4" s="202">
        <v>0.59</v>
      </c>
      <c r="X4" s="202">
        <v>1.84</v>
      </c>
      <c r="Y4" s="202">
        <v>0</v>
      </c>
      <c r="Z4" s="202">
        <v>3.32</v>
      </c>
      <c r="AA4" s="202">
        <v>1.19</v>
      </c>
      <c r="AB4" s="202">
        <v>0</v>
      </c>
      <c r="AC4" s="202">
        <v>19.21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50.96</v>
      </c>
      <c r="AJ4" s="202">
        <v>0</v>
      </c>
      <c r="AK4" s="202">
        <v>14.5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9.6300000000000008</v>
      </c>
      <c r="J5" s="202">
        <v>29.36</v>
      </c>
      <c r="K5" s="202">
        <v>119</v>
      </c>
      <c r="L5" s="202">
        <v>0.28000000000000003</v>
      </c>
      <c r="M5" s="202">
        <v>0.96</v>
      </c>
      <c r="N5" s="202">
        <v>1.56</v>
      </c>
      <c r="O5" s="202">
        <v>2.2000000000000002</v>
      </c>
      <c r="P5" s="202">
        <v>0.82</v>
      </c>
      <c r="Q5" s="202">
        <v>0.27</v>
      </c>
      <c r="R5" s="202">
        <v>0.56000000000000005</v>
      </c>
      <c r="S5" s="202">
        <v>0</v>
      </c>
      <c r="T5" s="202">
        <v>0</v>
      </c>
      <c r="U5" s="202">
        <v>1.85</v>
      </c>
      <c r="V5" s="202">
        <v>0.27</v>
      </c>
      <c r="W5" s="202">
        <v>0.59</v>
      </c>
      <c r="X5" s="202">
        <v>1.84</v>
      </c>
      <c r="Y5" s="202">
        <v>0</v>
      </c>
      <c r="Z5" s="202">
        <v>3.32</v>
      </c>
      <c r="AA5" s="202">
        <v>1.19</v>
      </c>
      <c r="AB5" s="202">
        <v>0</v>
      </c>
      <c r="AC5" s="202">
        <v>19.21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50.96</v>
      </c>
      <c r="AJ5" s="202">
        <v>0</v>
      </c>
      <c r="AK5" s="202">
        <v>14.5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9.6300000000000008</v>
      </c>
      <c r="J6" s="202">
        <v>29.36</v>
      </c>
      <c r="K6" s="202">
        <v>119</v>
      </c>
      <c r="L6" s="202">
        <v>0.28000000000000003</v>
      </c>
      <c r="M6" s="202">
        <v>0.96</v>
      </c>
      <c r="N6" s="202">
        <v>1.56</v>
      </c>
      <c r="O6" s="202">
        <v>2.2000000000000002</v>
      </c>
      <c r="P6" s="202">
        <v>0.82</v>
      </c>
      <c r="Q6" s="202">
        <v>0.27</v>
      </c>
      <c r="R6" s="202">
        <v>0.56000000000000005</v>
      </c>
      <c r="S6" s="202">
        <v>0</v>
      </c>
      <c r="T6" s="202">
        <v>0</v>
      </c>
      <c r="U6" s="202">
        <v>1.85</v>
      </c>
      <c r="V6" s="202">
        <v>0.27</v>
      </c>
      <c r="W6" s="202">
        <v>0.59</v>
      </c>
      <c r="X6" s="202">
        <v>1.84</v>
      </c>
      <c r="Y6" s="202">
        <v>0</v>
      </c>
      <c r="Z6" s="202">
        <v>3.32</v>
      </c>
      <c r="AA6" s="202">
        <v>1.19</v>
      </c>
      <c r="AB6" s="202">
        <v>0</v>
      </c>
      <c r="AC6" s="202">
        <v>19.21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50.96</v>
      </c>
      <c r="AJ6" s="202">
        <v>0</v>
      </c>
      <c r="AK6" s="202">
        <v>14.5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9.6300000000000008</v>
      </c>
      <c r="J7" s="202">
        <v>29.36</v>
      </c>
      <c r="K7" s="202">
        <v>119</v>
      </c>
      <c r="L7" s="202">
        <v>0.28000000000000003</v>
      </c>
      <c r="M7" s="202">
        <v>0.96</v>
      </c>
      <c r="N7" s="202">
        <v>1.56</v>
      </c>
      <c r="O7" s="202">
        <v>2.2000000000000002</v>
      </c>
      <c r="P7" s="202">
        <v>0.82</v>
      </c>
      <c r="Q7" s="202">
        <v>0.27</v>
      </c>
      <c r="R7" s="202">
        <v>0.56000000000000005</v>
      </c>
      <c r="S7" s="202">
        <v>0</v>
      </c>
      <c r="T7" s="202">
        <v>0</v>
      </c>
      <c r="U7" s="202">
        <v>1.85</v>
      </c>
      <c r="V7" s="202">
        <v>0.27</v>
      </c>
      <c r="W7" s="202">
        <v>0.59</v>
      </c>
      <c r="X7" s="202">
        <v>1.84</v>
      </c>
      <c r="Y7" s="202">
        <v>0</v>
      </c>
      <c r="Z7" s="202">
        <v>3.32</v>
      </c>
      <c r="AA7" s="202">
        <v>1.19</v>
      </c>
      <c r="AB7" s="202">
        <v>0</v>
      </c>
      <c r="AC7" s="202">
        <v>19.21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50.96</v>
      </c>
      <c r="AJ7" s="202">
        <v>0</v>
      </c>
      <c r="AK7" s="202">
        <v>14.5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9.6300000000000008</v>
      </c>
      <c r="J8" s="202">
        <v>29.36</v>
      </c>
      <c r="K8" s="202">
        <v>119</v>
      </c>
      <c r="L8" s="202">
        <v>0.28000000000000003</v>
      </c>
      <c r="M8" s="202">
        <v>0.96</v>
      </c>
      <c r="N8" s="202">
        <v>1.56</v>
      </c>
      <c r="O8" s="202">
        <v>2.2000000000000002</v>
      </c>
      <c r="P8" s="202">
        <v>0.82</v>
      </c>
      <c r="Q8" s="202">
        <v>0.27</v>
      </c>
      <c r="R8" s="202">
        <v>0.56000000000000005</v>
      </c>
      <c r="S8" s="202">
        <v>0</v>
      </c>
      <c r="T8" s="202">
        <v>0</v>
      </c>
      <c r="U8" s="202">
        <v>1.85</v>
      </c>
      <c r="V8" s="202">
        <v>0.27</v>
      </c>
      <c r="W8" s="202">
        <v>0.59</v>
      </c>
      <c r="X8" s="202">
        <v>1.84</v>
      </c>
      <c r="Y8" s="202">
        <v>0</v>
      </c>
      <c r="Z8" s="202">
        <v>3.32</v>
      </c>
      <c r="AA8" s="202">
        <v>1.19</v>
      </c>
      <c r="AB8" s="202">
        <v>0</v>
      </c>
      <c r="AC8" s="202">
        <v>19.21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50.96</v>
      </c>
      <c r="AJ8" s="202">
        <v>0</v>
      </c>
      <c r="AK8" s="202">
        <v>14.5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9.6300000000000008</v>
      </c>
      <c r="J9" s="202">
        <v>29.36</v>
      </c>
      <c r="K9" s="202">
        <v>119</v>
      </c>
      <c r="L9" s="202">
        <v>0.28000000000000003</v>
      </c>
      <c r="M9" s="202">
        <v>0.96</v>
      </c>
      <c r="N9" s="202">
        <v>1.56</v>
      </c>
      <c r="O9" s="202">
        <v>2.2000000000000002</v>
      </c>
      <c r="P9" s="202">
        <v>0.82</v>
      </c>
      <c r="Q9" s="202">
        <v>0.27</v>
      </c>
      <c r="R9" s="202">
        <v>0.56000000000000005</v>
      </c>
      <c r="S9" s="202">
        <v>0</v>
      </c>
      <c r="T9" s="202">
        <v>0</v>
      </c>
      <c r="U9" s="202">
        <v>1.55</v>
      </c>
      <c r="V9" s="202">
        <v>0.27</v>
      </c>
      <c r="W9" s="202">
        <v>0.59</v>
      </c>
      <c r="X9" s="202">
        <v>1.84</v>
      </c>
      <c r="Y9" s="202">
        <v>0</v>
      </c>
      <c r="Z9" s="202">
        <v>3.32</v>
      </c>
      <c r="AA9" s="202">
        <v>1.19</v>
      </c>
      <c r="AB9" s="202">
        <v>0</v>
      </c>
      <c r="AC9" s="202">
        <v>18.62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50.34</v>
      </c>
      <c r="AJ9" s="202">
        <v>0</v>
      </c>
      <c r="AK9" s="202">
        <v>14.5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9.6300000000000008</v>
      </c>
      <c r="J10" s="202">
        <v>29.36</v>
      </c>
      <c r="K10" s="202">
        <v>119</v>
      </c>
      <c r="L10" s="202">
        <v>0.28000000000000003</v>
      </c>
      <c r="M10" s="202">
        <v>0.96</v>
      </c>
      <c r="N10" s="202">
        <v>1.56</v>
      </c>
      <c r="O10" s="202">
        <v>2.2000000000000002</v>
      </c>
      <c r="P10" s="202">
        <v>0.82</v>
      </c>
      <c r="Q10" s="202">
        <v>0.27</v>
      </c>
      <c r="R10" s="202">
        <v>0.56000000000000005</v>
      </c>
      <c r="S10" s="202">
        <v>0</v>
      </c>
      <c r="T10" s="202">
        <v>0</v>
      </c>
      <c r="U10" s="202">
        <v>1.55</v>
      </c>
      <c r="V10" s="202">
        <v>0.27</v>
      </c>
      <c r="W10" s="202">
        <v>0.59</v>
      </c>
      <c r="X10" s="202">
        <v>1.84</v>
      </c>
      <c r="Y10" s="202">
        <v>0</v>
      </c>
      <c r="Z10" s="202">
        <v>3.32</v>
      </c>
      <c r="AA10" s="202">
        <v>1.19</v>
      </c>
      <c r="AB10" s="202">
        <v>0</v>
      </c>
      <c r="AC10" s="202">
        <v>18.62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50.34</v>
      </c>
      <c r="AJ10" s="202">
        <v>0</v>
      </c>
      <c r="AK10" s="202">
        <v>14.5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9.6300000000000008</v>
      </c>
      <c r="J11" s="202">
        <v>29.36</v>
      </c>
      <c r="K11" s="202">
        <v>119</v>
      </c>
      <c r="L11" s="202">
        <v>0.28000000000000003</v>
      </c>
      <c r="M11" s="202">
        <v>0.96</v>
      </c>
      <c r="N11" s="202">
        <v>1.56</v>
      </c>
      <c r="O11" s="202">
        <v>2.2000000000000002</v>
      </c>
      <c r="P11" s="202">
        <v>0.82</v>
      </c>
      <c r="Q11" s="202">
        <v>0.27</v>
      </c>
      <c r="R11" s="202">
        <v>0.56000000000000005</v>
      </c>
      <c r="S11" s="202">
        <v>0</v>
      </c>
      <c r="T11" s="202">
        <v>0</v>
      </c>
      <c r="U11" s="202">
        <v>1.55</v>
      </c>
      <c r="V11" s="202">
        <v>0.27</v>
      </c>
      <c r="W11" s="202">
        <v>0.59</v>
      </c>
      <c r="X11" s="202">
        <v>1.84</v>
      </c>
      <c r="Y11" s="202">
        <v>0</v>
      </c>
      <c r="Z11" s="202">
        <v>3.32</v>
      </c>
      <c r="AA11" s="202">
        <v>1.19</v>
      </c>
      <c r="AB11" s="202">
        <v>0</v>
      </c>
      <c r="AC11" s="202">
        <v>18.62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50.34</v>
      </c>
      <c r="AJ11" s="202">
        <v>0</v>
      </c>
      <c r="AK11" s="202">
        <v>14.5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9.6300000000000008</v>
      </c>
      <c r="J12" s="202">
        <v>29.36</v>
      </c>
      <c r="K12" s="202">
        <v>119</v>
      </c>
      <c r="L12" s="202">
        <v>0.28000000000000003</v>
      </c>
      <c r="M12" s="202">
        <v>0.96</v>
      </c>
      <c r="N12" s="202">
        <v>1.56</v>
      </c>
      <c r="O12" s="202">
        <v>2.2000000000000002</v>
      </c>
      <c r="P12" s="202">
        <v>0.82</v>
      </c>
      <c r="Q12" s="202">
        <v>0.27</v>
      </c>
      <c r="R12" s="202">
        <v>0.56000000000000005</v>
      </c>
      <c r="S12" s="202">
        <v>0</v>
      </c>
      <c r="T12" s="202">
        <v>0</v>
      </c>
      <c r="U12" s="202">
        <v>1.55</v>
      </c>
      <c r="V12" s="202">
        <v>0.27</v>
      </c>
      <c r="W12" s="202">
        <v>0.59</v>
      </c>
      <c r="X12" s="202">
        <v>1.84</v>
      </c>
      <c r="Y12" s="202">
        <v>0</v>
      </c>
      <c r="Z12" s="202">
        <v>3.32</v>
      </c>
      <c r="AA12" s="202">
        <v>1.19</v>
      </c>
      <c r="AB12" s="202">
        <v>0</v>
      </c>
      <c r="AC12" s="202">
        <v>18.62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50.34</v>
      </c>
      <c r="AJ12" s="202">
        <v>0</v>
      </c>
      <c r="AK12" s="202">
        <v>14.5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9.6300000000000008</v>
      </c>
      <c r="J13" s="202">
        <v>29.36</v>
      </c>
      <c r="K13" s="202">
        <v>119</v>
      </c>
      <c r="L13" s="202">
        <v>0.28000000000000003</v>
      </c>
      <c r="M13" s="202">
        <v>0.96</v>
      </c>
      <c r="N13" s="202">
        <v>1.56</v>
      </c>
      <c r="O13" s="202">
        <v>2.2000000000000002</v>
      </c>
      <c r="P13" s="202">
        <v>0.82</v>
      </c>
      <c r="Q13" s="202">
        <v>0.27</v>
      </c>
      <c r="R13" s="202">
        <v>0.56000000000000005</v>
      </c>
      <c r="S13" s="202">
        <v>0</v>
      </c>
      <c r="T13" s="202">
        <v>0</v>
      </c>
      <c r="U13" s="202">
        <v>1.55</v>
      </c>
      <c r="V13" s="202">
        <v>0.27</v>
      </c>
      <c r="W13" s="202">
        <v>0.59</v>
      </c>
      <c r="X13" s="202">
        <v>1.84</v>
      </c>
      <c r="Y13" s="202">
        <v>0</v>
      </c>
      <c r="Z13" s="202">
        <v>3.32</v>
      </c>
      <c r="AA13" s="202">
        <v>1.19</v>
      </c>
      <c r="AB13" s="202">
        <v>0</v>
      </c>
      <c r="AC13" s="202">
        <v>18.62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50.34</v>
      </c>
      <c r="AJ13" s="202">
        <v>0</v>
      </c>
      <c r="AK13" s="202">
        <v>14.5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9.6300000000000008</v>
      </c>
      <c r="J14" s="202">
        <v>29.36</v>
      </c>
      <c r="K14" s="202">
        <v>119</v>
      </c>
      <c r="L14" s="202">
        <v>0.28000000000000003</v>
      </c>
      <c r="M14" s="202">
        <v>0.96</v>
      </c>
      <c r="N14" s="202">
        <v>1.56</v>
      </c>
      <c r="O14" s="202">
        <v>2.2000000000000002</v>
      </c>
      <c r="P14" s="202">
        <v>0.82</v>
      </c>
      <c r="Q14" s="202">
        <v>0.27</v>
      </c>
      <c r="R14" s="202">
        <v>0.56000000000000005</v>
      </c>
      <c r="S14" s="202">
        <v>0</v>
      </c>
      <c r="T14" s="202">
        <v>0</v>
      </c>
      <c r="U14" s="202">
        <v>1.55</v>
      </c>
      <c r="V14" s="202">
        <v>0.27</v>
      </c>
      <c r="W14" s="202">
        <v>0.59</v>
      </c>
      <c r="X14" s="202">
        <v>1.84</v>
      </c>
      <c r="Y14" s="202">
        <v>0</v>
      </c>
      <c r="Z14" s="202">
        <v>3.32</v>
      </c>
      <c r="AA14" s="202">
        <v>1.19</v>
      </c>
      <c r="AB14" s="202">
        <v>0</v>
      </c>
      <c r="AC14" s="202">
        <v>18.62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50.34</v>
      </c>
      <c r="AJ14" s="202">
        <v>0</v>
      </c>
      <c r="AK14" s="202">
        <v>14.5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9.6300000000000008</v>
      </c>
      <c r="J15" s="202">
        <v>29.36</v>
      </c>
      <c r="K15" s="202">
        <v>119</v>
      </c>
      <c r="L15" s="202">
        <v>0.28000000000000003</v>
      </c>
      <c r="M15" s="202">
        <v>0.96</v>
      </c>
      <c r="N15" s="202">
        <v>1.56</v>
      </c>
      <c r="O15" s="202">
        <v>2.2000000000000002</v>
      </c>
      <c r="P15" s="202">
        <v>0.82</v>
      </c>
      <c r="Q15" s="202">
        <v>0.27</v>
      </c>
      <c r="R15" s="202">
        <v>0.56000000000000005</v>
      </c>
      <c r="S15" s="202">
        <v>0</v>
      </c>
      <c r="T15" s="202">
        <v>0</v>
      </c>
      <c r="U15" s="202">
        <v>1.55</v>
      </c>
      <c r="V15" s="202">
        <v>0.27</v>
      </c>
      <c r="W15" s="202">
        <v>0.59</v>
      </c>
      <c r="X15" s="202">
        <v>1.84</v>
      </c>
      <c r="Y15" s="202">
        <v>0</v>
      </c>
      <c r="Z15" s="202">
        <v>3.32</v>
      </c>
      <c r="AA15" s="202">
        <v>1.19</v>
      </c>
      <c r="AB15" s="202">
        <v>0</v>
      </c>
      <c r="AC15" s="202">
        <v>18.62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50.34</v>
      </c>
      <c r="AJ15" s="202">
        <v>0</v>
      </c>
      <c r="AK15" s="202">
        <v>14.5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9.6300000000000008</v>
      </c>
      <c r="J16" s="202">
        <v>29.36</v>
      </c>
      <c r="K16" s="202">
        <v>119</v>
      </c>
      <c r="L16" s="202">
        <v>0.28000000000000003</v>
      </c>
      <c r="M16" s="202">
        <v>0.96</v>
      </c>
      <c r="N16" s="202">
        <v>1.56</v>
      </c>
      <c r="O16" s="202">
        <v>2.2000000000000002</v>
      </c>
      <c r="P16" s="202">
        <v>0.82</v>
      </c>
      <c r="Q16" s="202">
        <v>0.27</v>
      </c>
      <c r="R16" s="202">
        <v>0.56000000000000005</v>
      </c>
      <c r="S16" s="202">
        <v>0</v>
      </c>
      <c r="T16" s="202">
        <v>0</v>
      </c>
      <c r="U16" s="202">
        <v>1.55</v>
      </c>
      <c r="V16" s="202">
        <v>0.27</v>
      </c>
      <c r="W16" s="202">
        <v>0.59</v>
      </c>
      <c r="X16" s="202">
        <v>1.84</v>
      </c>
      <c r="Y16" s="202">
        <v>0</v>
      </c>
      <c r="Z16" s="202">
        <v>3.32</v>
      </c>
      <c r="AA16" s="202">
        <v>1.19</v>
      </c>
      <c r="AB16" s="202">
        <v>0</v>
      </c>
      <c r="AC16" s="202">
        <v>18.62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50.34</v>
      </c>
      <c r="AJ16" s="202">
        <v>0</v>
      </c>
      <c r="AK16" s="202">
        <v>14.5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9.6300000000000008</v>
      </c>
      <c r="J17" s="202">
        <v>29.36</v>
      </c>
      <c r="K17" s="202">
        <v>119</v>
      </c>
      <c r="L17" s="202">
        <v>0.28000000000000003</v>
      </c>
      <c r="M17" s="202">
        <v>0.96</v>
      </c>
      <c r="N17" s="202">
        <v>1.56</v>
      </c>
      <c r="O17" s="202">
        <v>2.2000000000000002</v>
      </c>
      <c r="P17" s="202">
        <v>0.82</v>
      </c>
      <c r="Q17" s="202">
        <v>0.27</v>
      </c>
      <c r="R17" s="202">
        <v>0.56000000000000005</v>
      </c>
      <c r="S17" s="202">
        <v>0</v>
      </c>
      <c r="T17" s="202">
        <v>0</v>
      </c>
      <c r="U17" s="202">
        <v>1.55</v>
      </c>
      <c r="V17" s="202">
        <v>0.27</v>
      </c>
      <c r="W17" s="202">
        <v>0.59</v>
      </c>
      <c r="X17" s="202">
        <v>1.84</v>
      </c>
      <c r="Y17" s="202">
        <v>0</v>
      </c>
      <c r="Z17" s="202">
        <v>3.32</v>
      </c>
      <c r="AA17" s="202">
        <v>1.19</v>
      </c>
      <c r="AB17" s="202">
        <v>0</v>
      </c>
      <c r="AC17" s="202">
        <v>18.62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50.34</v>
      </c>
      <c r="AJ17" s="202">
        <v>0</v>
      </c>
      <c r="AK17" s="202">
        <v>14.5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9.6300000000000008</v>
      </c>
      <c r="J18" s="202">
        <v>29.36</v>
      </c>
      <c r="K18" s="202">
        <v>119</v>
      </c>
      <c r="L18" s="202">
        <v>0.28000000000000003</v>
      </c>
      <c r="M18" s="202">
        <v>0.96</v>
      </c>
      <c r="N18" s="202">
        <v>1.56</v>
      </c>
      <c r="O18" s="202">
        <v>2.2000000000000002</v>
      </c>
      <c r="P18" s="202">
        <v>0.82</v>
      </c>
      <c r="Q18" s="202">
        <v>0.27</v>
      </c>
      <c r="R18" s="202">
        <v>0.56000000000000005</v>
      </c>
      <c r="S18" s="202">
        <v>0</v>
      </c>
      <c r="T18" s="202">
        <v>0</v>
      </c>
      <c r="U18" s="202">
        <v>1.55</v>
      </c>
      <c r="V18" s="202">
        <v>0.27</v>
      </c>
      <c r="W18" s="202">
        <v>0.59</v>
      </c>
      <c r="X18" s="202">
        <v>1.84</v>
      </c>
      <c r="Y18" s="202">
        <v>0</v>
      </c>
      <c r="Z18" s="202">
        <v>3.32</v>
      </c>
      <c r="AA18" s="202">
        <v>1.19</v>
      </c>
      <c r="AB18" s="202">
        <v>0</v>
      </c>
      <c r="AC18" s="202">
        <v>18.62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50.34</v>
      </c>
      <c r="AJ18" s="202">
        <v>0</v>
      </c>
      <c r="AK18" s="202">
        <v>14.5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9.6300000000000008</v>
      </c>
      <c r="J19" s="202">
        <v>29.36</v>
      </c>
      <c r="K19" s="202">
        <v>119</v>
      </c>
      <c r="L19" s="202">
        <v>0</v>
      </c>
      <c r="M19" s="202">
        <v>0.96</v>
      </c>
      <c r="N19" s="202">
        <v>1.56</v>
      </c>
      <c r="O19" s="202">
        <v>2.2000000000000002</v>
      </c>
      <c r="P19" s="202">
        <v>0.82</v>
      </c>
      <c r="Q19" s="202">
        <v>0.27</v>
      </c>
      <c r="R19" s="202">
        <v>0.56000000000000005</v>
      </c>
      <c r="S19" s="202">
        <v>0</v>
      </c>
      <c r="T19" s="202">
        <v>0</v>
      </c>
      <c r="U19" s="202">
        <v>1.55</v>
      </c>
      <c r="V19" s="202">
        <v>0.27</v>
      </c>
      <c r="W19" s="202">
        <v>0.59</v>
      </c>
      <c r="X19" s="202">
        <v>1.84</v>
      </c>
      <c r="Y19" s="202">
        <v>0</v>
      </c>
      <c r="Z19" s="202">
        <v>3.32</v>
      </c>
      <c r="AA19" s="202">
        <v>1.19</v>
      </c>
      <c r="AB19" s="202">
        <v>0</v>
      </c>
      <c r="AC19" s="202">
        <v>18.62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50.34</v>
      </c>
      <c r="AJ19" s="202">
        <v>0</v>
      </c>
      <c r="AK19" s="202">
        <v>14.5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9.6300000000000008</v>
      </c>
      <c r="J20" s="202">
        <v>29.36</v>
      </c>
      <c r="K20" s="202">
        <v>119</v>
      </c>
      <c r="L20" s="202">
        <v>0</v>
      </c>
      <c r="M20" s="202">
        <v>0.96</v>
      </c>
      <c r="N20" s="202">
        <v>1.56</v>
      </c>
      <c r="O20" s="202">
        <v>2.2000000000000002</v>
      </c>
      <c r="P20" s="202">
        <v>0.82</v>
      </c>
      <c r="Q20" s="202">
        <v>0.27</v>
      </c>
      <c r="R20" s="202">
        <v>0.56000000000000005</v>
      </c>
      <c r="S20" s="202">
        <v>0</v>
      </c>
      <c r="T20" s="202">
        <v>0</v>
      </c>
      <c r="U20" s="202">
        <v>1.55</v>
      </c>
      <c r="V20" s="202">
        <v>0.27</v>
      </c>
      <c r="W20" s="202">
        <v>0.59</v>
      </c>
      <c r="X20" s="202">
        <v>1.84</v>
      </c>
      <c r="Y20" s="202">
        <v>0</v>
      </c>
      <c r="Z20" s="202">
        <v>3.32</v>
      </c>
      <c r="AA20" s="202">
        <v>1.19</v>
      </c>
      <c r="AB20" s="202">
        <v>0</v>
      </c>
      <c r="AC20" s="202">
        <v>18.62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50.34</v>
      </c>
      <c r="AJ20" s="202">
        <v>0</v>
      </c>
      <c r="AK20" s="202">
        <v>14.5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9.6300000000000008</v>
      </c>
      <c r="J21" s="202">
        <v>29.36</v>
      </c>
      <c r="K21" s="202">
        <v>119</v>
      </c>
      <c r="L21" s="202">
        <v>0</v>
      </c>
      <c r="M21" s="202">
        <v>0.96</v>
      </c>
      <c r="N21" s="202">
        <v>1.56</v>
      </c>
      <c r="O21" s="202">
        <v>2.2000000000000002</v>
      </c>
      <c r="P21" s="202">
        <v>0.82</v>
      </c>
      <c r="Q21" s="202">
        <v>0.27</v>
      </c>
      <c r="R21" s="202">
        <v>0.56000000000000005</v>
      </c>
      <c r="S21" s="202">
        <v>0</v>
      </c>
      <c r="T21" s="202">
        <v>0</v>
      </c>
      <c r="U21" s="202">
        <v>1.03</v>
      </c>
      <c r="V21" s="202">
        <v>0.27</v>
      </c>
      <c r="W21" s="202">
        <v>0.59</v>
      </c>
      <c r="X21" s="202">
        <v>1.84</v>
      </c>
      <c r="Y21" s="202">
        <v>0</v>
      </c>
      <c r="Z21" s="202">
        <v>3.32</v>
      </c>
      <c r="AA21" s="202">
        <v>1.19</v>
      </c>
      <c r="AB21" s="202">
        <v>0</v>
      </c>
      <c r="AC21" s="202">
        <v>18.62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50.34</v>
      </c>
      <c r="AJ21" s="202">
        <v>0</v>
      </c>
      <c r="AK21" s="202">
        <v>14.5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9.6300000000000008</v>
      </c>
      <c r="J22" s="202">
        <v>29.36</v>
      </c>
      <c r="K22" s="202">
        <v>119</v>
      </c>
      <c r="L22" s="202">
        <v>0</v>
      </c>
      <c r="M22" s="202">
        <v>0.96</v>
      </c>
      <c r="N22" s="202">
        <v>1.56</v>
      </c>
      <c r="O22" s="202">
        <v>2.2000000000000002</v>
      </c>
      <c r="P22" s="202">
        <v>0.82</v>
      </c>
      <c r="Q22" s="202">
        <v>0.27</v>
      </c>
      <c r="R22" s="202">
        <v>0.56000000000000005</v>
      </c>
      <c r="S22" s="202">
        <v>0</v>
      </c>
      <c r="T22" s="202">
        <v>0</v>
      </c>
      <c r="U22" s="202">
        <v>0</v>
      </c>
      <c r="V22" s="202">
        <v>0.27</v>
      </c>
      <c r="W22" s="202">
        <v>0.59</v>
      </c>
      <c r="X22" s="202">
        <v>1.84</v>
      </c>
      <c r="Y22" s="202">
        <v>0</v>
      </c>
      <c r="Z22" s="202">
        <v>3.32</v>
      </c>
      <c r="AA22" s="202">
        <v>1.19</v>
      </c>
      <c r="AB22" s="202">
        <v>0</v>
      </c>
      <c r="AC22" s="202">
        <v>18.62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50.34</v>
      </c>
      <c r="AJ22" s="202">
        <v>0</v>
      </c>
      <c r="AK22" s="202">
        <v>14.5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9.6300000000000008</v>
      </c>
      <c r="J23" s="202">
        <v>29.36</v>
      </c>
      <c r="K23" s="202">
        <v>119</v>
      </c>
      <c r="L23" s="202">
        <v>0.19</v>
      </c>
      <c r="M23" s="202">
        <v>0.96</v>
      </c>
      <c r="N23" s="202">
        <v>1.56</v>
      </c>
      <c r="O23" s="202">
        <v>2.2000000000000002</v>
      </c>
      <c r="P23" s="202">
        <v>0.82</v>
      </c>
      <c r="Q23" s="202">
        <v>0.27</v>
      </c>
      <c r="R23" s="202">
        <v>0.56000000000000005</v>
      </c>
      <c r="S23" s="202">
        <v>0</v>
      </c>
      <c r="T23" s="202">
        <v>0</v>
      </c>
      <c r="U23" s="202">
        <v>-13.35</v>
      </c>
      <c r="V23" s="202">
        <v>0.27</v>
      </c>
      <c r="W23" s="202">
        <v>0.59</v>
      </c>
      <c r="X23" s="202">
        <v>1.84</v>
      </c>
      <c r="Y23" s="202">
        <v>0</v>
      </c>
      <c r="Z23" s="202">
        <v>3.32</v>
      </c>
      <c r="AA23" s="202">
        <v>1.19</v>
      </c>
      <c r="AB23" s="202">
        <v>0</v>
      </c>
      <c r="AC23" s="202">
        <v>18.62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50.34</v>
      </c>
      <c r="AJ23" s="202">
        <v>0</v>
      </c>
      <c r="AK23" s="202">
        <v>14.5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30.29</v>
      </c>
      <c r="H24" s="202">
        <v>0</v>
      </c>
      <c r="I24" s="202">
        <v>9.6300000000000008</v>
      </c>
      <c r="J24" s="202">
        <v>29.36</v>
      </c>
      <c r="K24" s="202">
        <v>119</v>
      </c>
      <c r="L24" s="202">
        <v>0.19</v>
      </c>
      <c r="M24" s="202">
        <v>0.96</v>
      </c>
      <c r="N24" s="202">
        <v>1.56</v>
      </c>
      <c r="O24" s="202">
        <v>2.2000000000000002</v>
      </c>
      <c r="P24" s="202">
        <v>0.82</v>
      </c>
      <c r="Q24" s="202">
        <v>0.27</v>
      </c>
      <c r="R24" s="202">
        <v>0.56000000000000005</v>
      </c>
      <c r="S24" s="202">
        <v>0</v>
      </c>
      <c r="T24" s="202">
        <v>0</v>
      </c>
      <c r="U24" s="202">
        <v>-13.28</v>
      </c>
      <c r="V24" s="202">
        <v>0.27</v>
      </c>
      <c r="W24" s="202">
        <v>0.59</v>
      </c>
      <c r="X24" s="202">
        <v>1.84</v>
      </c>
      <c r="Y24" s="202">
        <v>0</v>
      </c>
      <c r="Z24" s="202">
        <v>3.32</v>
      </c>
      <c r="AA24" s="202">
        <v>1.19</v>
      </c>
      <c r="AB24" s="202">
        <v>0</v>
      </c>
      <c r="AC24" s="202">
        <v>18.62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50.34</v>
      </c>
      <c r="AJ24" s="202">
        <v>0</v>
      </c>
      <c r="AK24" s="202">
        <v>14.5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30.29</v>
      </c>
      <c r="H25" s="202">
        <v>0</v>
      </c>
      <c r="I25" s="202">
        <v>9.6300000000000008</v>
      </c>
      <c r="J25" s="202">
        <v>29.36</v>
      </c>
      <c r="K25" s="202">
        <v>119</v>
      </c>
      <c r="L25" s="202">
        <v>0.19</v>
      </c>
      <c r="M25" s="202">
        <v>0.96</v>
      </c>
      <c r="N25" s="202">
        <v>1.56</v>
      </c>
      <c r="O25" s="202">
        <v>2.2000000000000002</v>
      </c>
      <c r="P25" s="202">
        <v>0.82</v>
      </c>
      <c r="Q25" s="202">
        <v>0.27</v>
      </c>
      <c r="R25" s="202">
        <v>0.56000000000000005</v>
      </c>
      <c r="S25" s="202">
        <v>0</v>
      </c>
      <c r="T25" s="202">
        <v>0</v>
      </c>
      <c r="U25" s="202">
        <v>3.8</v>
      </c>
      <c r="V25" s="202">
        <v>0.27</v>
      </c>
      <c r="W25" s="202">
        <v>0.59</v>
      </c>
      <c r="X25" s="202">
        <v>1.84</v>
      </c>
      <c r="Y25" s="202">
        <v>0</v>
      </c>
      <c r="Z25" s="202">
        <v>3.32</v>
      </c>
      <c r="AA25" s="202">
        <v>1.19</v>
      </c>
      <c r="AB25" s="202">
        <v>0</v>
      </c>
      <c r="AC25" s="202">
        <v>18.62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50.34</v>
      </c>
      <c r="AJ25" s="202">
        <v>0</v>
      </c>
      <c r="AK25" s="202">
        <v>14.5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30.29</v>
      </c>
      <c r="H26" s="202">
        <v>0</v>
      </c>
      <c r="I26" s="202">
        <v>9.6300000000000008</v>
      </c>
      <c r="J26" s="202">
        <v>29.36</v>
      </c>
      <c r="K26" s="202">
        <v>119</v>
      </c>
      <c r="L26" s="202">
        <v>0.19</v>
      </c>
      <c r="M26" s="202">
        <v>0.96</v>
      </c>
      <c r="N26" s="202">
        <v>1.56</v>
      </c>
      <c r="O26" s="202">
        <v>2.2000000000000002</v>
      </c>
      <c r="P26" s="202">
        <v>0.82</v>
      </c>
      <c r="Q26" s="202">
        <v>0.27</v>
      </c>
      <c r="R26" s="202">
        <v>0.56000000000000005</v>
      </c>
      <c r="S26" s="202">
        <v>0</v>
      </c>
      <c r="T26" s="202">
        <v>0</v>
      </c>
      <c r="U26" s="202">
        <v>1.85</v>
      </c>
      <c r="V26" s="202">
        <v>0.27</v>
      </c>
      <c r="W26" s="202">
        <v>0.59</v>
      </c>
      <c r="X26" s="202">
        <v>1.84</v>
      </c>
      <c r="Y26" s="202">
        <v>0</v>
      </c>
      <c r="Z26" s="202">
        <v>3.32</v>
      </c>
      <c r="AA26" s="202">
        <v>1.19</v>
      </c>
      <c r="AB26" s="202">
        <v>0</v>
      </c>
      <c r="AC26" s="202">
        <v>18.62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50.34</v>
      </c>
      <c r="AJ26" s="202">
        <v>0</v>
      </c>
      <c r="AK26" s="202">
        <v>14.5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9.6300000000000008</v>
      </c>
      <c r="J27" s="202">
        <v>29.36</v>
      </c>
      <c r="K27" s="202">
        <v>119</v>
      </c>
      <c r="L27" s="202">
        <v>0.19</v>
      </c>
      <c r="M27" s="202">
        <v>0.96</v>
      </c>
      <c r="N27" s="202">
        <v>1.56</v>
      </c>
      <c r="O27" s="202">
        <v>2.2000000000000002</v>
      </c>
      <c r="P27" s="202">
        <v>0.82</v>
      </c>
      <c r="Q27" s="202">
        <v>0.27</v>
      </c>
      <c r="R27" s="202">
        <v>0.56000000000000005</v>
      </c>
      <c r="S27" s="202">
        <v>0</v>
      </c>
      <c r="T27" s="202">
        <v>0</v>
      </c>
      <c r="U27" s="202">
        <v>1.85</v>
      </c>
      <c r="V27" s="202">
        <v>0.27</v>
      </c>
      <c r="W27" s="202">
        <v>0.59</v>
      </c>
      <c r="X27" s="202">
        <v>1.84</v>
      </c>
      <c r="Y27" s="202">
        <v>0</v>
      </c>
      <c r="Z27" s="202">
        <v>3.32</v>
      </c>
      <c r="AA27" s="202">
        <v>1.19</v>
      </c>
      <c r="AB27" s="202">
        <v>0</v>
      </c>
      <c r="AC27" s="202">
        <v>18.62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50.05</v>
      </c>
      <c r="AJ27" s="202">
        <v>0</v>
      </c>
      <c r="AK27" s="202">
        <v>14.5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9.6300000000000008</v>
      </c>
      <c r="J28" s="202">
        <v>29.36</v>
      </c>
      <c r="K28" s="202">
        <v>119</v>
      </c>
      <c r="L28" s="202">
        <v>0.19</v>
      </c>
      <c r="M28" s="202">
        <v>0.96</v>
      </c>
      <c r="N28" s="202">
        <v>1.56</v>
      </c>
      <c r="O28" s="202">
        <v>2.2000000000000002</v>
      </c>
      <c r="P28" s="202">
        <v>0.82</v>
      </c>
      <c r="Q28" s="202">
        <v>0.27</v>
      </c>
      <c r="R28" s="202">
        <v>0.56000000000000005</v>
      </c>
      <c r="S28" s="202">
        <v>0</v>
      </c>
      <c r="T28" s="202">
        <v>0</v>
      </c>
      <c r="U28" s="202">
        <v>1.85</v>
      </c>
      <c r="V28" s="202">
        <v>0.27</v>
      </c>
      <c r="W28" s="202">
        <v>0.59</v>
      </c>
      <c r="X28" s="202">
        <v>1.84</v>
      </c>
      <c r="Y28" s="202">
        <v>0</v>
      </c>
      <c r="Z28" s="202">
        <v>3.32</v>
      </c>
      <c r="AA28" s="202">
        <v>1.19</v>
      </c>
      <c r="AB28" s="202">
        <v>0</v>
      </c>
      <c r="AC28" s="202">
        <v>18.18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50.05</v>
      </c>
      <c r="AJ28" s="202">
        <v>0</v>
      </c>
      <c r="AK28" s="202">
        <v>14.5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9.6300000000000008</v>
      </c>
      <c r="J29" s="202">
        <v>29.36</v>
      </c>
      <c r="K29" s="202">
        <v>119</v>
      </c>
      <c r="L29" s="202">
        <v>0.19</v>
      </c>
      <c r="M29" s="202">
        <v>0.96</v>
      </c>
      <c r="N29" s="202">
        <v>1.56</v>
      </c>
      <c r="O29" s="202">
        <v>2.2000000000000002</v>
      </c>
      <c r="P29" s="202">
        <v>0.82</v>
      </c>
      <c r="Q29" s="202">
        <v>0.27</v>
      </c>
      <c r="R29" s="202">
        <v>0.56000000000000005</v>
      </c>
      <c r="S29" s="202">
        <v>0</v>
      </c>
      <c r="T29" s="202">
        <v>0</v>
      </c>
      <c r="U29" s="202">
        <v>1.85</v>
      </c>
      <c r="V29" s="202">
        <v>0.27</v>
      </c>
      <c r="W29" s="202">
        <v>0.59</v>
      </c>
      <c r="X29" s="202">
        <v>1.84</v>
      </c>
      <c r="Y29" s="202">
        <v>0</v>
      </c>
      <c r="Z29" s="202">
        <v>3.32</v>
      </c>
      <c r="AA29" s="202">
        <v>1.19</v>
      </c>
      <c r="AB29" s="202">
        <v>0</v>
      </c>
      <c r="AC29" s="202">
        <v>18.18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50.05</v>
      </c>
      <c r="AJ29" s="202">
        <v>0</v>
      </c>
      <c r="AK29" s="202">
        <v>14.5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9.6300000000000008</v>
      </c>
      <c r="J30" s="202">
        <v>29.36</v>
      </c>
      <c r="K30" s="202">
        <v>119</v>
      </c>
      <c r="L30" s="202">
        <v>0.19</v>
      </c>
      <c r="M30" s="202">
        <v>0.96</v>
      </c>
      <c r="N30" s="202">
        <v>1.56</v>
      </c>
      <c r="O30" s="202">
        <v>2.2000000000000002</v>
      </c>
      <c r="P30" s="202">
        <v>0.82</v>
      </c>
      <c r="Q30" s="202">
        <v>0.27</v>
      </c>
      <c r="R30" s="202">
        <v>0.56000000000000005</v>
      </c>
      <c r="S30" s="202">
        <v>0</v>
      </c>
      <c r="T30" s="202">
        <v>0</v>
      </c>
      <c r="U30" s="202">
        <v>1.85</v>
      </c>
      <c r="V30" s="202">
        <v>0.27</v>
      </c>
      <c r="W30" s="202">
        <v>0.59</v>
      </c>
      <c r="X30" s="202">
        <v>1.84</v>
      </c>
      <c r="Y30" s="202">
        <v>0</v>
      </c>
      <c r="Z30" s="202">
        <v>3.32</v>
      </c>
      <c r="AA30" s="202">
        <v>1.19</v>
      </c>
      <c r="AB30" s="202">
        <v>0</v>
      </c>
      <c r="AC30" s="202">
        <v>18.18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50.05</v>
      </c>
      <c r="AJ30" s="202">
        <v>0</v>
      </c>
      <c r="AK30" s="202">
        <v>14.5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9.6300000000000008</v>
      </c>
      <c r="J31" s="202">
        <v>29.36</v>
      </c>
      <c r="K31" s="202">
        <v>119</v>
      </c>
      <c r="L31" s="202">
        <v>0.19</v>
      </c>
      <c r="M31" s="202">
        <v>0.96</v>
      </c>
      <c r="N31" s="202">
        <v>1.56</v>
      </c>
      <c r="O31" s="202">
        <v>2.2000000000000002</v>
      </c>
      <c r="P31" s="202">
        <v>0.82</v>
      </c>
      <c r="Q31" s="202">
        <v>0.27</v>
      </c>
      <c r="R31" s="202">
        <v>0.56000000000000005</v>
      </c>
      <c r="S31" s="202">
        <v>0</v>
      </c>
      <c r="T31" s="202">
        <v>0</v>
      </c>
      <c r="U31" s="202">
        <v>1.85</v>
      </c>
      <c r="V31" s="202">
        <v>0.27</v>
      </c>
      <c r="W31" s="202">
        <v>0.59</v>
      </c>
      <c r="X31" s="202">
        <v>1.84</v>
      </c>
      <c r="Y31" s="202">
        <v>0</v>
      </c>
      <c r="Z31" s="202">
        <v>2.48</v>
      </c>
      <c r="AA31" s="202">
        <v>1.19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50.05</v>
      </c>
      <c r="AJ31" s="202">
        <v>0</v>
      </c>
      <c r="AK31" s="202">
        <v>14.5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9.6300000000000008</v>
      </c>
      <c r="J32" s="202">
        <v>29.36</v>
      </c>
      <c r="K32" s="202">
        <v>119</v>
      </c>
      <c r="L32" s="202">
        <v>0.19</v>
      </c>
      <c r="M32" s="202">
        <v>0.96</v>
      </c>
      <c r="N32" s="202">
        <v>1.56</v>
      </c>
      <c r="O32" s="202">
        <v>2.2000000000000002</v>
      </c>
      <c r="P32" s="202">
        <v>0.82</v>
      </c>
      <c r="Q32" s="202">
        <v>0.27</v>
      </c>
      <c r="R32" s="202">
        <v>0.56000000000000005</v>
      </c>
      <c r="S32" s="202">
        <v>0</v>
      </c>
      <c r="T32" s="202">
        <v>0</v>
      </c>
      <c r="U32" s="202">
        <v>1.85</v>
      </c>
      <c r="V32" s="202">
        <v>0.27</v>
      </c>
      <c r="W32" s="202">
        <v>0.59</v>
      </c>
      <c r="X32" s="202">
        <v>1.84</v>
      </c>
      <c r="Y32" s="202">
        <v>0</v>
      </c>
      <c r="Z32" s="202">
        <v>2.48</v>
      </c>
      <c r="AA32" s="202">
        <v>1.19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50.05</v>
      </c>
      <c r="AJ32" s="202">
        <v>0</v>
      </c>
      <c r="AK32" s="202">
        <v>14.5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9.6300000000000008</v>
      </c>
      <c r="J33" s="202">
        <v>29.36</v>
      </c>
      <c r="K33" s="202">
        <v>80.89</v>
      </c>
      <c r="L33" s="202">
        <v>0.19</v>
      </c>
      <c r="M33" s="202">
        <v>0.96</v>
      </c>
      <c r="N33" s="202">
        <v>1.56</v>
      </c>
      <c r="O33" s="202">
        <v>2.2000000000000002</v>
      </c>
      <c r="P33" s="202">
        <v>0.82</v>
      </c>
      <c r="Q33" s="202">
        <v>0.27</v>
      </c>
      <c r="R33" s="202">
        <v>0.56000000000000005</v>
      </c>
      <c r="S33" s="202">
        <v>0</v>
      </c>
      <c r="T33" s="202">
        <v>0</v>
      </c>
      <c r="U33" s="202">
        <v>1.85</v>
      </c>
      <c r="V33" s="202">
        <v>0.27</v>
      </c>
      <c r="W33" s="202">
        <v>0.59</v>
      </c>
      <c r="X33" s="202">
        <v>1.84</v>
      </c>
      <c r="Y33" s="202">
        <v>0</v>
      </c>
      <c r="Z33" s="202">
        <v>2.48</v>
      </c>
      <c r="AA33" s="202">
        <v>1.19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49.77</v>
      </c>
      <c r="AJ33" s="202">
        <v>0</v>
      </c>
      <c r="AK33" s="202">
        <v>14.5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9.6300000000000008</v>
      </c>
      <c r="J34" s="202">
        <v>29.36</v>
      </c>
      <c r="K34" s="202">
        <v>41.39</v>
      </c>
      <c r="L34" s="202">
        <v>0.19</v>
      </c>
      <c r="M34" s="202">
        <v>0.96</v>
      </c>
      <c r="N34" s="202">
        <v>1.56</v>
      </c>
      <c r="O34" s="202">
        <v>2.2000000000000002</v>
      </c>
      <c r="P34" s="202">
        <v>0.82</v>
      </c>
      <c r="Q34" s="202">
        <v>0.27</v>
      </c>
      <c r="R34" s="202">
        <v>0.56000000000000005</v>
      </c>
      <c r="S34" s="202">
        <v>0</v>
      </c>
      <c r="T34" s="202">
        <v>0</v>
      </c>
      <c r="U34" s="202">
        <v>1.85</v>
      </c>
      <c r="V34" s="202">
        <v>0.27</v>
      </c>
      <c r="W34" s="202">
        <v>0.59</v>
      </c>
      <c r="X34" s="202">
        <v>1.84</v>
      </c>
      <c r="Y34" s="202">
        <v>0</v>
      </c>
      <c r="Z34" s="202">
        <v>2.48</v>
      </c>
      <c r="AA34" s="202">
        <v>1.19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49.77</v>
      </c>
      <c r="AJ34" s="202">
        <v>0</v>
      </c>
      <c r="AK34" s="202">
        <v>14.5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</v>
      </c>
      <c r="H35" s="202">
        <v>0</v>
      </c>
      <c r="I35" s="202">
        <v>9.6300000000000008</v>
      </c>
      <c r="J35" s="202">
        <v>29.36</v>
      </c>
      <c r="K35" s="202">
        <v>7.62</v>
      </c>
      <c r="L35" s="202">
        <v>0.56999999999999995</v>
      </c>
      <c r="M35" s="202">
        <v>0.96</v>
      </c>
      <c r="N35" s="202">
        <v>1.56</v>
      </c>
      <c r="O35" s="202">
        <v>2.2000000000000002</v>
      </c>
      <c r="P35" s="202">
        <v>0.82</v>
      </c>
      <c r="Q35" s="202">
        <v>0.27</v>
      </c>
      <c r="R35" s="202">
        <v>0.56000000000000005</v>
      </c>
      <c r="S35" s="202">
        <v>0</v>
      </c>
      <c r="T35" s="202">
        <v>0</v>
      </c>
      <c r="U35" s="202">
        <v>1.85</v>
      </c>
      <c r="V35" s="202">
        <v>0.27</v>
      </c>
      <c r="W35" s="202">
        <v>0.59</v>
      </c>
      <c r="X35" s="202">
        <v>1.84</v>
      </c>
      <c r="Y35" s="202">
        <v>0</v>
      </c>
      <c r="Z35" s="202">
        <v>3.32</v>
      </c>
      <c r="AA35" s="202">
        <v>1.19</v>
      </c>
      <c r="AB35" s="202">
        <v>0</v>
      </c>
      <c r="AC35" s="202">
        <v>18.62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49.77</v>
      </c>
      <c r="AJ35" s="202">
        <v>0</v>
      </c>
      <c r="AK35" s="202">
        <v>14.5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</v>
      </c>
      <c r="H36" s="202">
        <v>0</v>
      </c>
      <c r="I36" s="202">
        <v>9.6300000000000008</v>
      </c>
      <c r="J36" s="202">
        <v>29.36</v>
      </c>
      <c r="K36" s="202">
        <v>6.68</v>
      </c>
      <c r="L36" s="202">
        <v>0.56999999999999995</v>
      </c>
      <c r="M36" s="202">
        <v>0.96</v>
      </c>
      <c r="N36" s="202">
        <v>1.56</v>
      </c>
      <c r="O36" s="202">
        <v>2.2000000000000002</v>
      </c>
      <c r="P36" s="202">
        <v>0.82</v>
      </c>
      <c r="Q36" s="202">
        <v>0.27</v>
      </c>
      <c r="R36" s="202">
        <v>0.56000000000000005</v>
      </c>
      <c r="S36" s="202">
        <v>0</v>
      </c>
      <c r="T36" s="202">
        <v>0</v>
      </c>
      <c r="U36" s="202">
        <v>1.85</v>
      </c>
      <c r="V36" s="202">
        <v>0.27</v>
      </c>
      <c r="W36" s="202">
        <v>0.59</v>
      </c>
      <c r="X36" s="202">
        <v>1.84</v>
      </c>
      <c r="Y36" s="202">
        <v>0</v>
      </c>
      <c r="Z36" s="202">
        <v>3.32</v>
      </c>
      <c r="AA36" s="202">
        <v>1.19</v>
      </c>
      <c r="AB36" s="202">
        <v>0</v>
      </c>
      <c r="AC36" s="202">
        <v>18.62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49.77</v>
      </c>
      <c r="AJ36" s="202">
        <v>0</v>
      </c>
      <c r="AK36" s="202">
        <v>14.5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</v>
      </c>
      <c r="H37" s="202">
        <v>0</v>
      </c>
      <c r="I37" s="202">
        <v>9.6300000000000008</v>
      </c>
      <c r="J37" s="202">
        <v>29.36</v>
      </c>
      <c r="K37" s="202">
        <v>7.62</v>
      </c>
      <c r="L37" s="202">
        <v>0.88</v>
      </c>
      <c r="M37" s="202">
        <v>0.96</v>
      </c>
      <c r="N37" s="202">
        <v>1.56</v>
      </c>
      <c r="O37" s="202">
        <v>2.2000000000000002</v>
      </c>
      <c r="P37" s="202">
        <v>0.82</v>
      </c>
      <c r="Q37" s="202">
        <v>0.27</v>
      </c>
      <c r="R37" s="202">
        <v>0.56000000000000005</v>
      </c>
      <c r="S37" s="202">
        <v>0</v>
      </c>
      <c r="T37" s="202">
        <v>0</v>
      </c>
      <c r="U37" s="202">
        <v>1.85</v>
      </c>
      <c r="V37" s="202">
        <v>0.27</v>
      </c>
      <c r="W37" s="202">
        <v>0.59</v>
      </c>
      <c r="X37" s="202">
        <v>1.84</v>
      </c>
      <c r="Y37" s="202">
        <v>0</v>
      </c>
      <c r="Z37" s="202">
        <v>3.67</v>
      </c>
      <c r="AA37" s="202">
        <v>1.19</v>
      </c>
      <c r="AB37" s="202">
        <v>0</v>
      </c>
      <c r="AC37" s="202">
        <v>18.62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49.77</v>
      </c>
      <c r="AJ37" s="202">
        <v>0</v>
      </c>
      <c r="AK37" s="202">
        <v>14.5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</v>
      </c>
      <c r="H38" s="202">
        <v>0</v>
      </c>
      <c r="I38" s="202">
        <v>9.6300000000000008</v>
      </c>
      <c r="J38" s="202">
        <v>29.36</v>
      </c>
      <c r="K38" s="202">
        <v>7.62</v>
      </c>
      <c r="L38" s="202">
        <v>0.88</v>
      </c>
      <c r="M38" s="202">
        <v>0.96</v>
      </c>
      <c r="N38" s="202">
        <v>1.56</v>
      </c>
      <c r="O38" s="202">
        <v>2.2000000000000002</v>
      </c>
      <c r="P38" s="202">
        <v>0.82</v>
      </c>
      <c r="Q38" s="202">
        <v>0.27</v>
      </c>
      <c r="R38" s="202">
        <v>0.56000000000000005</v>
      </c>
      <c r="S38" s="202">
        <v>0</v>
      </c>
      <c r="T38" s="202">
        <v>0</v>
      </c>
      <c r="U38" s="202">
        <v>1.85</v>
      </c>
      <c r="V38" s="202">
        <v>0.27</v>
      </c>
      <c r="W38" s="202">
        <v>0.59</v>
      </c>
      <c r="X38" s="202">
        <v>1.84</v>
      </c>
      <c r="Y38" s="202">
        <v>0</v>
      </c>
      <c r="Z38" s="202">
        <v>3.67</v>
      </c>
      <c r="AA38" s="202">
        <v>1.19</v>
      </c>
      <c r="AB38" s="202">
        <v>0</v>
      </c>
      <c r="AC38" s="202">
        <v>18.62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49.77</v>
      </c>
      <c r="AJ38" s="202">
        <v>0</v>
      </c>
      <c r="AK38" s="202">
        <v>14.5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30.2</v>
      </c>
      <c r="H39" s="202">
        <v>0</v>
      </c>
      <c r="I39" s="202">
        <v>9.6300000000000008</v>
      </c>
      <c r="J39" s="202">
        <v>29.36</v>
      </c>
      <c r="K39" s="202">
        <v>7.62</v>
      </c>
      <c r="L39" s="202">
        <v>0.88</v>
      </c>
      <c r="M39" s="202">
        <v>0.96</v>
      </c>
      <c r="N39" s="202">
        <v>1.56</v>
      </c>
      <c r="O39" s="202">
        <v>2.2000000000000002</v>
      </c>
      <c r="P39" s="202">
        <v>0.82</v>
      </c>
      <c r="Q39" s="202">
        <v>0.27</v>
      </c>
      <c r="R39" s="202">
        <v>0.56000000000000005</v>
      </c>
      <c r="S39" s="202">
        <v>0</v>
      </c>
      <c r="T39" s="202">
        <v>0</v>
      </c>
      <c r="U39" s="202">
        <v>1.85</v>
      </c>
      <c r="V39" s="202">
        <v>0.27</v>
      </c>
      <c r="W39" s="202">
        <v>0.59</v>
      </c>
      <c r="X39" s="202">
        <v>1.84</v>
      </c>
      <c r="Y39" s="202">
        <v>0</v>
      </c>
      <c r="Z39" s="202">
        <v>3.67</v>
      </c>
      <c r="AA39" s="202">
        <v>1.19</v>
      </c>
      <c r="AB39" s="202">
        <v>0</v>
      </c>
      <c r="AC39" s="202">
        <v>19.21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49.77</v>
      </c>
      <c r="AJ39" s="202">
        <v>0</v>
      </c>
      <c r="AK39" s="202">
        <v>12.94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30.2</v>
      </c>
      <c r="H40" s="202">
        <v>0</v>
      </c>
      <c r="I40" s="202">
        <v>9.6300000000000008</v>
      </c>
      <c r="J40" s="202">
        <v>29.36</v>
      </c>
      <c r="K40" s="202">
        <v>7.62</v>
      </c>
      <c r="L40" s="202">
        <v>0.88</v>
      </c>
      <c r="M40" s="202">
        <v>0.96</v>
      </c>
      <c r="N40" s="202">
        <v>1.56</v>
      </c>
      <c r="O40" s="202">
        <v>2.2000000000000002</v>
      </c>
      <c r="P40" s="202">
        <v>0.82</v>
      </c>
      <c r="Q40" s="202">
        <v>0.27</v>
      </c>
      <c r="R40" s="202">
        <v>0.56000000000000005</v>
      </c>
      <c r="S40" s="202">
        <v>0</v>
      </c>
      <c r="T40" s="202">
        <v>0</v>
      </c>
      <c r="U40" s="202">
        <v>1.85</v>
      </c>
      <c r="V40" s="202">
        <v>0.27</v>
      </c>
      <c r="W40" s="202">
        <v>0.59</v>
      </c>
      <c r="X40" s="202">
        <v>1.84</v>
      </c>
      <c r="Y40" s="202">
        <v>0</v>
      </c>
      <c r="Z40" s="202">
        <v>3.67</v>
      </c>
      <c r="AA40" s="202">
        <v>1.19</v>
      </c>
      <c r="AB40" s="202">
        <v>0</v>
      </c>
      <c r="AC40" s="202">
        <v>19.21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49.77</v>
      </c>
      <c r="AJ40" s="202">
        <v>0</v>
      </c>
      <c r="AK40" s="202">
        <v>12.94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30.2</v>
      </c>
      <c r="H41" s="202">
        <v>0</v>
      </c>
      <c r="I41" s="202">
        <v>9.6300000000000008</v>
      </c>
      <c r="J41" s="202">
        <v>29.36</v>
      </c>
      <c r="K41" s="202">
        <v>7.62</v>
      </c>
      <c r="L41" s="202">
        <v>0.88</v>
      </c>
      <c r="M41" s="202">
        <v>0.96</v>
      </c>
      <c r="N41" s="202">
        <v>1.56</v>
      </c>
      <c r="O41" s="202">
        <v>2.2000000000000002</v>
      </c>
      <c r="P41" s="202">
        <v>0.82</v>
      </c>
      <c r="Q41" s="202">
        <v>0.27</v>
      </c>
      <c r="R41" s="202">
        <v>0.56000000000000005</v>
      </c>
      <c r="S41" s="202">
        <v>0</v>
      </c>
      <c r="T41" s="202">
        <v>0</v>
      </c>
      <c r="U41" s="202">
        <v>1.85</v>
      </c>
      <c r="V41" s="202">
        <v>0.27</v>
      </c>
      <c r="W41" s="202">
        <v>0.59</v>
      </c>
      <c r="X41" s="202">
        <v>1.84</v>
      </c>
      <c r="Y41" s="202">
        <v>0</v>
      </c>
      <c r="Z41" s="202">
        <v>3.67</v>
      </c>
      <c r="AA41" s="202">
        <v>1.19</v>
      </c>
      <c r="AB41" s="202">
        <v>0</v>
      </c>
      <c r="AC41" s="202">
        <v>19.21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49.77</v>
      </c>
      <c r="AJ41" s="202">
        <v>0</v>
      </c>
      <c r="AK41" s="202">
        <v>12.94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30.2</v>
      </c>
      <c r="H42" s="202">
        <v>0</v>
      </c>
      <c r="I42" s="202">
        <v>9.6300000000000008</v>
      </c>
      <c r="J42" s="202">
        <v>29.36</v>
      </c>
      <c r="K42" s="202">
        <v>7.62</v>
      </c>
      <c r="L42" s="202">
        <v>0.88</v>
      </c>
      <c r="M42" s="202">
        <v>0.96</v>
      </c>
      <c r="N42" s="202">
        <v>1.56</v>
      </c>
      <c r="O42" s="202">
        <v>2.2000000000000002</v>
      </c>
      <c r="P42" s="202">
        <v>0.82</v>
      </c>
      <c r="Q42" s="202">
        <v>0.27</v>
      </c>
      <c r="R42" s="202">
        <v>0.56000000000000005</v>
      </c>
      <c r="S42" s="202">
        <v>0</v>
      </c>
      <c r="T42" s="202">
        <v>0</v>
      </c>
      <c r="U42" s="202">
        <v>1.85</v>
      </c>
      <c r="V42" s="202">
        <v>0.27</v>
      </c>
      <c r="W42" s="202">
        <v>0.59</v>
      </c>
      <c r="X42" s="202">
        <v>1.84</v>
      </c>
      <c r="Y42" s="202">
        <v>0</v>
      </c>
      <c r="Z42" s="202">
        <v>3.67</v>
      </c>
      <c r="AA42" s="202">
        <v>1.19</v>
      </c>
      <c r="AB42" s="202">
        <v>0</v>
      </c>
      <c r="AC42" s="202">
        <v>19.21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49.77</v>
      </c>
      <c r="AJ42" s="202">
        <v>0</v>
      </c>
      <c r="AK42" s="202">
        <v>12.94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30.2</v>
      </c>
      <c r="H43" s="202">
        <v>0</v>
      </c>
      <c r="I43" s="202">
        <v>9.6300000000000008</v>
      </c>
      <c r="J43" s="202">
        <v>29.36</v>
      </c>
      <c r="K43" s="202">
        <v>0</v>
      </c>
      <c r="L43" s="202">
        <v>0.6</v>
      </c>
      <c r="M43" s="202">
        <v>0.96</v>
      </c>
      <c r="N43" s="202">
        <v>1.56</v>
      </c>
      <c r="O43" s="202">
        <v>2.2000000000000002</v>
      </c>
      <c r="P43" s="202">
        <v>0.82</v>
      </c>
      <c r="Q43" s="202">
        <v>0.27</v>
      </c>
      <c r="R43" s="202">
        <v>0.56000000000000005</v>
      </c>
      <c r="S43" s="202">
        <v>0</v>
      </c>
      <c r="T43" s="202">
        <v>0</v>
      </c>
      <c r="U43" s="202">
        <v>1.85</v>
      </c>
      <c r="V43" s="202">
        <v>0.27</v>
      </c>
      <c r="W43" s="202">
        <v>0.59</v>
      </c>
      <c r="X43" s="202">
        <v>1.84</v>
      </c>
      <c r="Y43" s="202">
        <v>0</v>
      </c>
      <c r="Z43" s="202">
        <v>3.67</v>
      </c>
      <c r="AA43" s="202">
        <v>1.19</v>
      </c>
      <c r="AB43" s="202">
        <v>0</v>
      </c>
      <c r="AC43" s="202">
        <v>19.22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50.96</v>
      </c>
      <c r="AJ43" s="202">
        <v>0</v>
      </c>
      <c r="AK43" s="202">
        <v>12.94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30.2</v>
      </c>
      <c r="H44" s="202">
        <v>0</v>
      </c>
      <c r="I44" s="202">
        <v>9.6300000000000008</v>
      </c>
      <c r="J44" s="202">
        <v>29.36</v>
      </c>
      <c r="K44" s="202">
        <v>7.62</v>
      </c>
      <c r="L44" s="202">
        <v>0.6</v>
      </c>
      <c r="M44" s="202">
        <v>0.96</v>
      </c>
      <c r="N44" s="202">
        <v>1.56</v>
      </c>
      <c r="O44" s="202">
        <v>2.2000000000000002</v>
      </c>
      <c r="P44" s="202">
        <v>0.82</v>
      </c>
      <c r="Q44" s="202">
        <v>0.27</v>
      </c>
      <c r="R44" s="202">
        <v>0.56000000000000005</v>
      </c>
      <c r="S44" s="202">
        <v>0</v>
      </c>
      <c r="T44" s="202">
        <v>0</v>
      </c>
      <c r="U44" s="202">
        <v>1.85</v>
      </c>
      <c r="V44" s="202">
        <v>0.27</v>
      </c>
      <c r="W44" s="202">
        <v>0.59</v>
      </c>
      <c r="X44" s="202">
        <v>1.84</v>
      </c>
      <c r="Y44" s="202">
        <v>0</v>
      </c>
      <c r="Z44" s="202">
        <v>3.67</v>
      </c>
      <c r="AA44" s="202">
        <v>1.19</v>
      </c>
      <c r="AB44" s="202">
        <v>0</v>
      </c>
      <c r="AC44" s="202">
        <v>19.22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50.96</v>
      </c>
      <c r="AJ44" s="202">
        <v>0</v>
      </c>
      <c r="AK44" s="202">
        <v>12.94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30.2</v>
      </c>
      <c r="H45" s="202">
        <v>0</v>
      </c>
      <c r="I45" s="202">
        <v>9.6300000000000008</v>
      </c>
      <c r="J45" s="202">
        <v>29.36</v>
      </c>
      <c r="K45" s="202">
        <v>7.62</v>
      </c>
      <c r="L45" s="202">
        <v>0.19</v>
      </c>
      <c r="M45" s="202">
        <v>0.96</v>
      </c>
      <c r="N45" s="202">
        <v>1.56</v>
      </c>
      <c r="O45" s="202">
        <v>2.2000000000000002</v>
      </c>
      <c r="P45" s="202">
        <v>0.75</v>
      </c>
      <c r="Q45" s="202">
        <v>0.27</v>
      </c>
      <c r="R45" s="202">
        <v>0.56000000000000005</v>
      </c>
      <c r="S45" s="202">
        <v>0</v>
      </c>
      <c r="T45" s="202">
        <v>0</v>
      </c>
      <c r="U45" s="202">
        <v>1.85</v>
      </c>
      <c r="V45" s="202">
        <v>0.27</v>
      </c>
      <c r="W45" s="202">
        <v>0.59</v>
      </c>
      <c r="X45" s="202">
        <v>1.84</v>
      </c>
      <c r="Y45" s="202">
        <v>0</v>
      </c>
      <c r="Z45" s="202">
        <v>3.67</v>
      </c>
      <c r="AA45" s="202">
        <v>1.19</v>
      </c>
      <c r="AB45" s="202">
        <v>0</v>
      </c>
      <c r="AC45" s="202">
        <v>19.22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50.96</v>
      </c>
      <c r="AJ45" s="202">
        <v>0</v>
      </c>
      <c r="AK45" s="202">
        <v>12.94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30.2</v>
      </c>
      <c r="H46" s="202">
        <v>0</v>
      </c>
      <c r="I46" s="202">
        <v>9.6300000000000008</v>
      </c>
      <c r="J46" s="202">
        <v>29.36</v>
      </c>
      <c r="K46" s="202">
        <v>7.62</v>
      </c>
      <c r="L46" s="202">
        <v>0.19</v>
      </c>
      <c r="M46" s="202">
        <v>0.96</v>
      </c>
      <c r="N46" s="202">
        <v>1.56</v>
      </c>
      <c r="O46" s="202">
        <v>2.2000000000000002</v>
      </c>
      <c r="P46" s="202">
        <v>0.75</v>
      </c>
      <c r="Q46" s="202">
        <v>0.27</v>
      </c>
      <c r="R46" s="202">
        <v>0.56000000000000005</v>
      </c>
      <c r="S46" s="202">
        <v>0</v>
      </c>
      <c r="T46" s="202">
        <v>0</v>
      </c>
      <c r="U46" s="202">
        <v>1.85</v>
      </c>
      <c r="V46" s="202">
        <v>0.27</v>
      </c>
      <c r="W46" s="202">
        <v>0.59</v>
      </c>
      <c r="X46" s="202">
        <v>1.84</v>
      </c>
      <c r="Y46" s="202">
        <v>0</v>
      </c>
      <c r="Z46" s="202">
        <v>3.67</v>
      </c>
      <c r="AA46" s="202">
        <v>1.19</v>
      </c>
      <c r="AB46" s="202">
        <v>0</v>
      </c>
      <c r="AC46" s="202">
        <v>19.22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50.96</v>
      </c>
      <c r="AJ46" s="202">
        <v>0</v>
      </c>
      <c r="AK46" s="202">
        <v>12.94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30.2</v>
      </c>
      <c r="H47" s="202">
        <v>0</v>
      </c>
      <c r="I47" s="202">
        <v>9.6300000000000008</v>
      </c>
      <c r="J47" s="202">
        <v>29.36</v>
      </c>
      <c r="K47" s="202">
        <v>10.220000000000001</v>
      </c>
      <c r="L47" s="202">
        <v>0.19</v>
      </c>
      <c r="M47" s="202">
        <v>0.96</v>
      </c>
      <c r="N47" s="202">
        <v>1.56</v>
      </c>
      <c r="O47" s="202">
        <v>2.2000000000000002</v>
      </c>
      <c r="P47" s="202">
        <v>0.75</v>
      </c>
      <c r="Q47" s="202">
        <v>0.27</v>
      </c>
      <c r="R47" s="202">
        <v>0.56000000000000005</v>
      </c>
      <c r="S47" s="202">
        <v>0</v>
      </c>
      <c r="T47" s="202">
        <v>0</v>
      </c>
      <c r="U47" s="202">
        <v>1.7</v>
      </c>
      <c r="V47" s="202">
        <v>0.27</v>
      </c>
      <c r="W47" s="202">
        <v>0.59</v>
      </c>
      <c r="X47" s="202">
        <v>1.84</v>
      </c>
      <c r="Y47" s="202">
        <v>0</v>
      </c>
      <c r="Z47" s="202">
        <v>3.67</v>
      </c>
      <c r="AA47" s="202">
        <v>1.19</v>
      </c>
      <c r="AB47" s="202">
        <v>0</v>
      </c>
      <c r="AC47" s="202">
        <v>19.62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50.96</v>
      </c>
      <c r="AJ47" s="202">
        <v>0</v>
      </c>
      <c r="AK47" s="202">
        <v>12.94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30.2</v>
      </c>
      <c r="H48" s="202">
        <v>0</v>
      </c>
      <c r="I48" s="202">
        <v>9.6300000000000008</v>
      </c>
      <c r="J48" s="202">
        <v>29.36</v>
      </c>
      <c r="K48" s="202">
        <v>7.62</v>
      </c>
      <c r="L48" s="202">
        <v>0.19</v>
      </c>
      <c r="M48" s="202">
        <v>0.96</v>
      </c>
      <c r="N48" s="202">
        <v>1.56</v>
      </c>
      <c r="O48" s="202">
        <v>2.2000000000000002</v>
      </c>
      <c r="P48" s="202">
        <v>0.75</v>
      </c>
      <c r="Q48" s="202">
        <v>0.27</v>
      </c>
      <c r="R48" s="202">
        <v>0.56000000000000005</v>
      </c>
      <c r="S48" s="202">
        <v>0</v>
      </c>
      <c r="T48" s="202">
        <v>0</v>
      </c>
      <c r="U48" s="202">
        <v>1.7</v>
      </c>
      <c r="V48" s="202">
        <v>0.27</v>
      </c>
      <c r="W48" s="202">
        <v>0.59</v>
      </c>
      <c r="X48" s="202">
        <v>1.84</v>
      </c>
      <c r="Y48" s="202">
        <v>0</v>
      </c>
      <c r="Z48" s="202">
        <v>3.67</v>
      </c>
      <c r="AA48" s="202">
        <v>1.19</v>
      </c>
      <c r="AB48" s="202">
        <v>0</v>
      </c>
      <c r="AC48" s="202">
        <v>19.62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50.96</v>
      </c>
      <c r="AJ48" s="202">
        <v>0</v>
      </c>
      <c r="AK48" s="202">
        <v>12.94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30.2</v>
      </c>
      <c r="H49" s="202">
        <v>0</v>
      </c>
      <c r="I49" s="202">
        <v>9.6300000000000008</v>
      </c>
      <c r="J49" s="202">
        <v>29.36</v>
      </c>
      <c r="K49" s="202">
        <v>7.62</v>
      </c>
      <c r="L49" s="202">
        <v>0.19</v>
      </c>
      <c r="M49" s="202">
        <v>0.96</v>
      </c>
      <c r="N49" s="202">
        <v>1.56</v>
      </c>
      <c r="O49" s="202">
        <v>2.2000000000000002</v>
      </c>
      <c r="P49" s="202">
        <v>0.75</v>
      </c>
      <c r="Q49" s="202">
        <v>0.27</v>
      </c>
      <c r="R49" s="202">
        <v>0.56000000000000005</v>
      </c>
      <c r="S49" s="202">
        <v>0</v>
      </c>
      <c r="T49" s="202">
        <v>0</v>
      </c>
      <c r="U49" s="202">
        <v>1.7</v>
      </c>
      <c r="V49" s="202">
        <v>0.27</v>
      </c>
      <c r="W49" s="202">
        <v>0.59</v>
      </c>
      <c r="X49" s="202">
        <v>1.84</v>
      </c>
      <c r="Y49" s="202">
        <v>0</v>
      </c>
      <c r="Z49" s="202">
        <v>3.67</v>
      </c>
      <c r="AA49" s="202">
        <v>1.19</v>
      </c>
      <c r="AB49" s="202">
        <v>0</v>
      </c>
      <c r="AC49" s="202">
        <v>19.62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50.96</v>
      </c>
      <c r="AJ49" s="202">
        <v>0</v>
      </c>
      <c r="AK49" s="202">
        <v>12.94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30.2</v>
      </c>
      <c r="H50" s="202">
        <v>0</v>
      </c>
      <c r="I50" s="202">
        <v>9.6300000000000008</v>
      </c>
      <c r="J50" s="202">
        <v>29.36</v>
      </c>
      <c r="K50" s="202">
        <v>7.62</v>
      </c>
      <c r="L50" s="202">
        <v>0.19</v>
      </c>
      <c r="M50" s="202">
        <v>0.96</v>
      </c>
      <c r="N50" s="202">
        <v>1.56</v>
      </c>
      <c r="O50" s="202">
        <v>2.2000000000000002</v>
      </c>
      <c r="P50" s="202">
        <v>0.75</v>
      </c>
      <c r="Q50" s="202">
        <v>0.27</v>
      </c>
      <c r="R50" s="202">
        <v>0.56000000000000005</v>
      </c>
      <c r="S50" s="202">
        <v>0</v>
      </c>
      <c r="T50" s="202">
        <v>0</v>
      </c>
      <c r="U50" s="202">
        <v>1.7</v>
      </c>
      <c r="V50" s="202">
        <v>0.27</v>
      </c>
      <c r="W50" s="202">
        <v>0.59</v>
      </c>
      <c r="X50" s="202">
        <v>1.84</v>
      </c>
      <c r="Y50" s="202">
        <v>0</v>
      </c>
      <c r="Z50" s="202">
        <v>3.67</v>
      </c>
      <c r="AA50" s="202">
        <v>1.19</v>
      </c>
      <c r="AB50" s="202">
        <v>0</v>
      </c>
      <c r="AC50" s="202">
        <v>19.62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50.96</v>
      </c>
      <c r="AJ50" s="202">
        <v>0</v>
      </c>
      <c r="AK50" s="202">
        <v>12.94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30.2</v>
      </c>
      <c r="H51" s="202">
        <v>0</v>
      </c>
      <c r="I51" s="202">
        <v>9.6300000000000008</v>
      </c>
      <c r="J51" s="202">
        <v>28.88</v>
      </c>
      <c r="K51" s="202">
        <v>7.62</v>
      </c>
      <c r="L51" s="202">
        <v>0.19</v>
      </c>
      <c r="M51" s="202">
        <v>0.96</v>
      </c>
      <c r="N51" s="202">
        <v>1.56</v>
      </c>
      <c r="O51" s="202">
        <v>2.2000000000000002</v>
      </c>
      <c r="P51" s="202">
        <v>0.75</v>
      </c>
      <c r="Q51" s="202">
        <v>0.27</v>
      </c>
      <c r="R51" s="202">
        <v>0.56000000000000005</v>
      </c>
      <c r="S51" s="202">
        <v>0</v>
      </c>
      <c r="T51" s="202">
        <v>0</v>
      </c>
      <c r="U51" s="202">
        <v>1.7</v>
      </c>
      <c r="V51" s="202">
        <v>0.27</v>
      </c>
      <c r="W51" s="202">
        <v>0.59</v>
      </c>
      <c r="X51" s="202">
        <v>1.84</v>
      </c>
      <c r="Y51" s="202">
        <v>0</v>
      </c>
      <c r="Z51" s="202">
        <v>3.67</v>
      </c>
      <c r="AA51" s="202">
        <v>1.19</v>
      </c>
      <c r="AB51" s="202">
        <v>0</v>
      </c>
      <c r="AC51" s="202">
        <v>19.62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52.37</v>
      </c>
      <c r="AJ51" s="202">
        <v>0</v>
      </c>
      <c r="AK51" s="202">
        <v>12.94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30.2</v>
      </c>
      <c r="H52" s="202">
        <v>0</v>
      </c>
      <c r="I52" s="202">
        <v>9.6300000000000008</v>
      </c>
      <c r="J52" s="202">
        <v>28.88</v>
      </c>
      <c r="K52" s="202">
        <v>7.62</v>
      </c>
      <c r="L52" s="202">
        <v>0.19</v>
      </c>
      <c r="M52" s="202">
        <v>0.96</v>
      </c>
      <c r="N52" s="202">
        <v>1.56</v>
      </c>
      <c r="O52" s="202">
        <v>2.2000000000000002</v>
      </c>
      <c r="P52" s="202">
        <v>0.75</v>
      </c>
      <c r="Q52" s="202">
        <v>0.27</v>
      </c>
      <c r="R52" s="202">
        <v>0.56000000000000005</v>
      </c>
      <c r="S52" s="202">
        <v>0</v>
      </c>
      <c r="T52" s="202">
        <v>0</v>
      </c>
      <c r="U52" s="202">
        <v>1.7</v>
      </c>
      <c r="V52" s="202">
        <v>0.27</v>
      </c>
      <c r="W52" s="202">
        <v>0.59</v>
      </c>
      <c r="X52" s="202">
        <v>1.84</v>
      </c>
      <c r="Y52" s="202">
        <v>0</v>
      </c>
      <c r="Z52" s="202">
        <v>3.67</v>
      </c>
      <c r="AA52" s="202">
        <v>1.19</v>
      </c>
      <c r="AB52" s="202">
        <v>0</v>
      </c>
      <c r="AC52" s="202">
        <v>19.62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52.37</v>
      </c>
      <c r="AJ52" s="202">
        <v>0</v>
      </c>
      <c r="AK52" s="202">
        <v>12.94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30.2</v>
      </c>
      <c r="H53" s="202">
        <v>0</v>
      </c>
      <c r="I53" s="202">
        <v>9.6300000000000008</v>
      </c>
      <c r="J53" s="202">
        <v>28.88</v>
      </c>
      <c r="K53" s="202">
        <v>7.62</v>
      </c>
      <c r="L53" s="202">
        <v>0.19</v>
      </c>
      <c r="M53" s="202">
        <v>0.96</v>
      </c>
      <c r="N53" s="202">
        <v>1.56</v>
      </c>
      <c r="O53" s="202">
        <v>2.2000000000000002</v>
      </c>
      <c r="P53" s="202">
        <v>0.75</v>
      </c>
      <c r="Q53" s="202">
        <v>0.27</v>
      </c>
      <c r="R53" s="202">
        <v>0.56000000000000005</v>
      </c>
      <c r="S53" s="202">
        <v>0</v>
      </c>
      <c r="T53" s="202">
        <v>0</v>
      </c>
      <c r="U53" s="202">
        <v>1.7</v>
      </c>
      <c r="V53" s="202">
        <v>0.27</v>
      </c>
      <c r="W53" s="202">
        <v>0.59</v>
      </c>
      <c r="X53" s="202">
        <v>1.84</v>
      </c>
      <c r="Y53" s="202">
        <v>0</v>
      </c>
      <c r="Z53" s="202">
        <v>3.67</v>
      </c>
      <c r="AA53" s="202">
        <v>1.19</v>
      </c>
      <c r="AB53" s="202">
        <v>0</v>
      </c>
      <c r="AC53" s="202">
        <v>19.62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52.37</v>
      </c>
      <c r="AJ53" s="202">
        <v>0</v>
      </c>
      <c r="AK53" s="202">
        <v>12.94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30.2</v>
      </c>
      <c r="H54" s="202">
        <v>0</v>
      </c>
      <c r="I54" s="202">
        <v>9.6300000000000008</v>
      </c>
      <c r="J54" s="202">
        <v>28.88</v>
      </c>
      <c r="K54" s="202">
        <v>7.62</v>
      </c>
      <c r="L54" s="202">
        <v>0.19</v>
      </c>
      <c r="M54" s="202">
        <v>0.96</v>
      </c>
      <c r="N54" s="202">
        <v>1.56</v>
      </c>
      <c r="O54" s="202">
        <v>2.2000000000000002</v>
      </c>
      <c r="P54" s="202">
        <v>0.75</v>
      </c>
      <c r="Q54" s="202">
        <v>0.27</v>
      </c>
      <c r="R54" s="202">
        <v>0.56000000000000005</v>
      </c>
      <c r="S54" s="202">
        <v>0</v>
      </c>
      <c r="T54" s="202">
        <v>0</v>
      </c>
      <c r="U54" s="202">
        <v>1.7</v>
      </c>
      <c r="V54" s="202">
        <v>0.27</v>
      </c>
      <c r="W54" s="202">
        <v>0.59</v>
      </c>
      <c r="X54" s="202">
        <v>1.84</v>
      </c>
      <c r="Y54" s="202">
        <v>0</v>
      </c>
      <c r="Z54" s="202">
        <v>3.67</v>
      </c>
      <c r="AA54" s="202">
        <v>1.19</v>
      </c>
      <c r="AB54" s="202">
        <v>0</v>
      </c>
      <c r="AC54" s="202">
        <v>19.62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52.37</v>
      </c>
      <c r="AJ54" s="202">
        <v>0</v>
      </c>
      <c r="AK54" s="202">
        <v>12.94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30.2</v>
      </c>
      <c r="H55" s="202">
        <v>0</v>
      </c>
      <c r="I55" s="202">
        <v>9.6300000000000008</v>
      </c>
      <c r="J55" s="202">
        <v>28.88</v>
      </c>
      <c r="K55" s="202">
        <v>7.62</v>
      </c>
      <c r="L55" s="202">
        <v>0.19</v>
      </c>
      <c r="M55" s="202">
        <v>0.96</v>
      </c>
      <c r="N55" s="202">
        <v>1.56</v>
      </c>
      <c r="O55" s="202">
        <v>2.2000000000000002</v>
      </c>
      <c r="P55" s="202">
        <v>0.75</v>
      </c>
      <c r="Q55" s="202">
        <v>0.27</v>
      </c>
      <c r="R55" s="202">
        <v>0.56000000000000005</v>
      </c>
      <c r="S55" s="202">
        <v>0</v>
      </c>
      <c r="T55" s="202">
        <v>0</v>
      </c>
      <c r="U55" s="202">
        <v>1.7</v>
      </c>
      <c r="V55" s="202">
        <v>0.27</v>
      </c>
      <c r="W55" s="202">
        <v>0.59</v>
      </c>
      <c r="X55" s="202">
        <v>1.84</v>
      </c>
      <c r="Y55" s="202">
        <v>0</v>
      </c>
      <c r="Z55" s="202">
        <v>3.67</v>
      </c>
      <c r="AA55" s="202">
        <v>1.19</v>
      </c>
      <c r="AB55" s="202">
        <v>0</v>
      </c>
      <c r="AC55" s="202">
        <v>19.62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52.37</v>
      </c>
      <c r="AJ55" s="202">
        <v>0</v>
      </c>
      <c r="AK55" s="202">
        <v>14.5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30.2</v>
      </c>
      <c r="H56" s="202">
        <v>0</v>
      </c>
      <c r="I56" s="202">
        <v>9.6300000000000008</v>
      </c>
      <c r="J56" s="202">
        <v>28.88</v>
      </c>
      <c r="K56" s="202">
        <v>7.62</v>
      </c>
      <c r="L56" s="202">
        <v>0.19</v>
      </c>
      <c r="M56" s="202">
        <v>0.96</v>
      </c>
      <c r="N56" s="202">
        <v>1.56</v>
      </c>
      <c r="O56" s="202">
        <v>2.2000000000000002</v>
      </c>
      <c r="P56" s="202">
        <v>0.75</v>
      </c>
      <c r="Q56" s="202">
        <v>0.27</v>
      </c>
      <c r="R56" s="202">
        <v>0.56000000000000005</v>
      </c>
      <c r="S56" s="202">
        <v>0</v>
      </c>
      <c r="T56" s="202">
        <v>0</v>
      </c>
      <c r="U56" s="202">
        <v>1.7</v>
      </c>
      <c r="V56" s="202">
        <v>0.27</v>
      </c>
      <c r="W56" s="202">
        <v>0.59</v>
      </c>
      <c r="X56" s="202">
        <v>1.84</v>
      </c>
      <c r="Y56" s="202">
        <v>0</v>
      </c>
      <c r="Z56" s="202">
        <v>3.67</v>
      </c>
      <c r="AA56" s="202">
        <v>1.19</v>
      </c>
      <c r="AB56" s="202">
        <v>0</v>
      </c>
      <c r="AC56" s="202">
        <v>19.62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52.37</v>
      </c>
      <c r="AJ56" s="202">
        <v>0</v>
      </c>
      <c r="AK56" s="202">
        <v>14.5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30.2</v>
      </c>
      <c r="H57" s="202">
        <v>0</v>
      </c>
      <c r="I57" s="202">
        <v>9.6300000000000008</v>
      </c>
      <c r="J57" s="202">
        <v>28.88</v>
      </c>
      <c r="K57" s="202">
        <v>7.62</v>
      </c>
      <c r="L57" s="202">
        <v>0.19</v>
      </c>
      <c r="M57" s="202">
        <v>0.96</v>
      </c>
      <c r="N57" s="202">
        <v>1.56</v>
      </c>
      <c r="O57" s="202">
        <v>2.2000000000000002</v>
      </c>
      <c r="P57" s="202">
        <v>0.75</v>
      </c>
      <c r="Q57" s="202">
        <v>0.27</v>
      </c>
      <c r="R57" s="202">
        <v>0.56000000000000005</v>
      </c>
      <c r="S57" s="202">
        <v>0</v>
      </c>
      <c r="T57" s="202">
        <v>0</v>
      </c>
      <c r="U57" s="202">
        <v>1.7</v>
      </c>
      <c r="V57" s="202">
        <v>0.27</v>
      </c>
      <c r="W57" s="202">
        <v>0.59</v>
      </c>
      <c r="X57" s="202">
        <v>1.84</v>
      </c>
      <c r="Y57" s="202">
        <v>0</v>
      </c>
      <c r="Z57" s="202">
        <v>3.67</v>
      </c>
      <c r="AA57" s="202">
        <v>1.19</v>
      </c>
      <c r="AB57" s="202">
        <v>0</v>
      </c>
      <c r="AC57" s="202">
        <v>19.62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52.02</v>
      </c>
      <c r="AJ57" s="202">
        <v>0</v>
      </c>
      <c r="AK57" s="202">
        <v>14.5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30.2</v>
      </c>
      <c r="H58" s="202">
        <v>0</v>
      </c>
      <c r="I58" s="202">
        <v>9.6300000000000008</v>
      </c>
      <c r="J58" s="202">
        <v>28.88</v>
      </c>
      <c r="K58" s="202">
        <v>7.62</v>
      </c>
      <c r="L58" s="202">
        <v>0.19</v>
      </c>
      <c r="M58" s="202">
        <v>0.96</v>
      </c>
      <c r="N58" s="202">
        <v>1.56</v>
      </c>
      <c r="O58" s="202">
        <v>2.2000000000000002</v>
      </c>
      <c r="P58" s="202">
        <v>0.75</v>
      </c>
      <c r="Q58" s="202">
        <v>0.27</v>
      </c>
      <c r="R58" s="202">
        <v>0.56000000000000005</v>
      </c>
      <c r="S58" s="202">
        <v>0</v>
      </c>
      <c r="T58" s="202">
        <v>0</v>
      </c>
      <c r="U58" s="202">
        <v>1.7</v>
      </c>
      <c r="V58" s="202">
        <v>0.27</v>
      </c>
      <c r="W58" s="202">
        <v>0.59</v>
      </c>
      <c r="X58" s="202">
        <v>1.84</v>
      </c>
      <c r="Y58" s="202">
        <v>0</v>
      </c>
      <c r="Z58" s="202">
        <v>3.67</v>
      </c>
      <c r="AA58" s="202">
        <v>1.19</v>
      </c>
      <c r="AB58" s="202">
        <v>0</v>
      </c>
      <c r="AC58" s="202">
        <v>19.62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52.02</v>
      </c>
      <c r="AJ58" s="202">
        <v>0</v>
      </c>
      <c r="AK58" s="202">
        <v>14.5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30.05</v>
      </c>
      <c r="H59" s="202">
        <v>0</v>
      </c>
      <c r="I59" s="202">
        <v>9.6300000000000008</v>
      </c>
      <c r="J59" s="202">
        <v>28.88</v>
      </c>
      <c r="K59" s="202">
        <v>41.39</v>
      </c>
      <c r="L59" s="202">
        <v>0.19</v>
      </c>
      <c r="M59" s="202">
        <v>0.96</v>
      </c>
      <c r="N59" s="202">
        <v>1.56</v>
      </c>
      <c r="O59" s="202">
        <v>2.2000000000000002</v>
      </c>
      <c r="P59" s="202">
        <v>0.75</v>
      </c>
      <c r="Q59" s="202">
        <v>0.27</v>
      </c>
      <c r="R59" s="202">
        <v>0.56000000000000005</v>
      </c>
      <c r="S59" s="202">
        <v>0</v>
      </c>
      <c r="T59" s="202">
        <v>0</v>
      </c>
      <c r="U59" s="202">
        <v>0.62</v>
      </c>
      <c r="V59" s="202">
        <v>0.27</v>
      </c>
      <c r="W59" s="202">
        <v>0.59</v>
      </c>
      <c r="X59" s="202">
        <v>1.84</v>
      </c>
      <c r="Y59" s="202">
        <v>0</v>
      </c>
      <c r="Z59" s="202">
        <v>3.67</v>
      </c>
      <c r="AA59" s="202">
        <v>1.19</v>
      </c>
      <c r="AB59" s="202">
        <v>0</v>
      </c>
      <c r="AC59" s="202">
        <v>19.62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51.66</v>
      </c>
      <c r="AJ59" s="202">
        <v>0</v>
      </c>
      <c r="AK59" s="202">
        <v>14.5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30.05</v>
      </c>
      <c r="H60" s="202">
        <v>0</v>
      </c>
      <c r="I60" s="202">
        <v>9.6300000000000008</v>
      </c>
      <c r="J60" s="202">
        <v>28.88</v>
      </c>
      <c r="K60" s="202">
        <v>70.489999999999995</v>
      </c>
      <c r="L60" s="202">
        <v>0.19</v>
      </c>
      <c r="M60" s="202">
        <v>0.96</v>
      </c>
      <c r="N60" s="202">
        <v>1.56</v>
      </c>
      <c r="O60" s="202">
        <v>2.2000000000000002</v>
      </c>
      <c r="P60" s="202">
        <v>0.75</v>
      </c>
      <c r="Q60" s="202">
        <v>0.27</v>
      </c>
      <c r="R60" s="202">
        <v>0.56000000000000005</v>
      </c>
      <c r="S60" s="202">
        <v>0</v>
      </c>
      <c r="T60" s="202">
        <v>0</v>
      </c>
      <c r="U60" s="202">
        <v>0</v>
      </c>
      <c r="V60" s="202">
        <v>0.27</v>
      </c>
      <c r="W60" s="202">
        <v>0.59</v>
      </c>
      <c r="X60" s="202">
        <v>1.84</v>
      </c>
      <c r="Y60" s="202">
        <v>0</v>
      </c>
      <c r="Z60" s="202">
        <v>3.67</v>
      </c>
      <c r="AA60" s="202">
        <v>1.19</v>
      </c>
      <c r="AB60" s="202">
        <v>0</v>
      </c>
      <c r="AC60" s="202">
        <v>19.62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51.66</v>
      </c>
      <c r="AJ60" s="202">
        <v>0</v>
      </c>
      <c r="AK60" s="202">
        <v>14.5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30.05</v>
      </c>
      <c r="H61" s="202">
        <v>0</v>
      </c>
      <c r="I61" s="202">
        <v>9.6300000000000008</v>
      </c>
      <c r="J61" s="202">
        <v>28.88</v>
      </c>
      <c r="K61" s="202">
        <v>99.6</v>
      </c>
      <c r="L61" s="202">
        <v>0.19</v>
      </c>
      <c r="M61" s="202">
        <v>0.96</v>
      </c>
      <c r="N61" s="202">
        <v>1.56</v>
      </c>
      <c r="O61" s="202">
        <v>2.2000000000000002</v>
      </c>
      <c r="P61" s="202">
        <v>0.75</v>
      </c>
      <c r="Q61" s="202">
        <v>0.27</v>
      </c>
      <c r="R61" s="202">
        <v>0.56000000000000005</v>
      </c>
      <c r="S61" s="202">
        <v>0</v>
      </c>
      <c r="T61" s="202">
        <v>0</v>
      </c>
      <c r="U61" s="202">
        <v>0</v>
      </c>
      <c r="V61" s="202">
        <v>0.27</v>
      </c>
      <c r="W61" s="202">
        <v>0.59</v>
      </c>
      <c r="X61" s="202">
        <v>1.84</v>
      </c>
      <c r="Y61" s="202">
        <v>0</v>
      </c>
      <c r="Z61" s="202">
        <v>3.67</v>
      </c>
      <c r="AA61" s="202">
        <v>1.19</v>
      </c>
      <c r="AB61" s="202">
        <v>0</v>
      </c>
      <c r="AC61" s="202">
        <v>19.62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51.66</v>
      </c>
      <c r="AJ61" s="202">
        <v>0</v>
      </c>
      <c r="AK61" s="202">
        <v>14.5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30.05</v>
      </c>
      <c r="H62" s="202">
        <v>0</v>
      </c>
      <c r="I62" s="202">
        <v>9.6300000000000008</v>
      </c>
      <c r="J62" s="202">
        <v>28.88</v>
      </c>
      <c r="K62" s="202">
        <v>99.6</v>
      </c>
      <c r="L62" s="202">
        <v>0.19</v>
      </c>
      <c r="M62" s="202">
        <v>0.96</v>
      </c>
      <c r="N62" s="202">
        <v>1.56</v>
      </c>
      <c r="O62" s="202">
        <v>2.2000000000000002</v>
      </c>
      <c r="P62" s="202">
        <v>0.75</v>
      </c>
      <c r="Q62" s="202">
        <v>0.27</v>
      </c>
      <c r="R62" s="202">
        <v>0.56000000000000005</v>
      </c>
      <c r="S62" s="202">
        <v>0</v>
      </c>
      <c r="T62" s="202">
        <v>0</v>
      </c>
      <c r="U62" s="202">
        <v>0</v>
      </c>
      <c r="V62" s="202">
        <v>0.27</v>
      </c>
      <c r="W62" s="202">
        <v>0.59</v>
      </c>
      <c r="X62" s="202">
        <v>1.84</v>
      </c>
      <c r="Y62" s="202">
        <v>0</v>
      </c>
      <c r="Z62" s="202">
        <v>3.67</v>
      </c>
      <c r="AA62" s="202">
        <v>1.19</v>
      </c>
      <c r="AB62" s="202">
        <v>0</v>
      </c>
      <c r="AC62" s="202">
        <v>19.62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51.66</v>
      </c>
      <c r="AJ62" s="202">
        <v>0</v>
      </c>
      <c r="AK62" s="202">
        <v>14.5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30.05</v>
      </c>
      <c r="H63" s="202">
        <v>0</v>
      </c>
      <c r="I63" s="202">
        <v>9.6300000000000008</v>
      </c>
      <c r="J63" s="202">
        <v>28.88</v>
      </c>
      <c r="K63" s="202">
        <v>99.6</v>
      </c>
      <c r="L63" s="202">
        <v>0.19</v>
      </c>
      <c r="M63" s="202">
        <v>0.96</v>
      </c>
      <c r="N63" s="202">
        <v>1.56</v>
      </c>
      <c r="O63" s="202">
        <v>2.2000000000000002</v>
      </c>
      <c r="P63" s="202">
        <v>0.75</v>
      </c>
      <c r="Q63" s="202">
        <v>0.27</v>
      </c>
      <c r="R63" s="202">
        <v>0.56000000000000005</v>
      </c>
      <c r="S63" s="202">
        <v>0</v>
      </c>
      <c r="T63" s="202">
        <v>0</v>
      </c>
      <c r="U63" s="202">
        <v>0</v>
      </c>
      <c r="V63" s="202">
        <v>0.27</v>
      </c>
      <c r="W63" s="202">
        <v>0.59</v>
      </c>
      <c r="X63" s="202">
        <v>1.84</v>
      </c>
      <c r="Y63" s="202">
        <v>0</v>
      </c>
      <c r="Z63" s="202">
        <v>3.67</v>
      </c>
      <c r="AA63" s="202">
        <v>1.19</v>
      </c>
      <c r="AB63" s="202">
        <v>0</v>
      </c>
      <c r="AC63" s="202">
        <v>19.62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51.66</v>
      </c>
      <c r="AJ63" s="202">
        <v>0</v>
      </c>
      <c r="AK63" s="202">
        <v>14.5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30.05</v>
      </c>
      <c r="H64" s="202">
        <v>0</v>
      </c>
      <c r="I64" s="202">
        <v>9.6300000000000008</v>
      </c>
      <c r="J64" s="202">
        <v>28.88</v>
      </c>
      <c r="K64" s="202">
        <v>99.6</v>
      </c>
      <c r="L64" s="202">
        <v>0.19</v>
      </c>
      <c r="M64" s="202">
        <v>0.96</v>
      </c>
      <c r="N64" s="202">
        <v>1.56</v>
      </c>
      <c r="O64" s="202">
        <v>2.2000000000000002</v>
      </c>
      <c r="P64" s="202">
        <v>0.75</v>
      </c>
      <c r="Q64" s="202">
        <v>0.27</v>
      </c>
      <c r="R64" s="202">
        <v>0.56000000000000005</v>
      </c>
      <c r="S64" s="202">
        <v>0</v>
      </c>
      <c r="T64" s="202">
        <v>0</v>
      </c>
      <c r="U64" s="202">
        <v>0</v>
      </c>
      <c r="V64" s="202">
        <v>0.27</v>
      </c>
      <c r="W64" s="202">
        <v>0.59</v>
      </c>
      <c r="X64" s="202">
        <v>1.84</v>
      </c>
      <c r="Y64" s="202">
        <v>0</v>
      </c>
      <c r="Z64" s="202">
        <v>3.67</v>
      </c>
      <c r="AA64" s="202">
        <v>1.19</v>
      </c>
      <c r="AB64" s="202">
        <v>0</v>
      </c>
      <c r="AC64" s="202">
        <v>20.03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51.66</v>
      </c>
      <c r="AJ64" s="202">
        <v>0</v>
      </c>
      <c r="AK64" s="202">
        <v>14.5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30.05</v>
      </c>
      <c r="H65" s="202">
        <v>0</v>
      </c>
      <c r="I65" s="202">
        <v>9.6300000000000008</v>
      </c>
      <c r="J65" s="202">
        <v>28.88</v>
      </c>
      <c r="K65" s="202">
        <v>99.6</v>
      </c>
      <c r="L65" s="202">
        <v>0.19</v>
      </c>
      <c r="M65" s="202">
        <v>0.96</v>
      </c>
      <c r="N65" s="202">
        <v>1.56</v>
      </c>
      <c r="O65" s="202">
        <v>2.2000000000000002</v>
      </c>
      <c r="P65" s="202">
        <v>0.75</v>
      </c>
      <c r="Q65" s="202">
        <v>0.27</v>
      </c>
      <c r="R65" s="202">
        <v>0.56000000000000005</v>
      </c>
      <c r="S65" s="202">
        <v>0</v>
      </c>
      <c r="T65" s="202">
        <v>0</v>
      </c>
      <c r="U65" s="202">
        <v>0</v>
      </c>
      <c r="V65" s="202">
        <v>0.27</v>
      </c>
      <c r="W65" s="202">
        <v>0.59</v>
      </c>
      <c r="X65" s="202">
        <v>1.84</v>
      </c>
      <c r="Y65" s="202">
        <v>0</v>
      </c>
      <c r="Z65" s="202">
        <v>3.67</v>
      </c>
      <c r="AA65" s="202">
        <v>1.19</v>
      </c>
      <c r="AB65" s="202">
        <v>0</v>
      </c>
      <c r="AC65" s="202">
        <v>20.03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51.66</v>
      </c>
      <c r="AJ65" s="202">
        <v>0</v>
      </c>
      <c r="AK65" s="202">
        <v>14.5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30.05</v>
      </c>
      <c r="H66" s="202">
        <v>0</v>
      </c>
      <c r="I66" s="202">
        <v>9.6300000000000008</v>
      </c>
      <c r="J66" s="202">
        <v>28.88</v>
      </c>
      <c r="K66" s="202">
        <v>99.6</v>
      </c>
      <c r="L66" s="202">
        <v>0.19</v>
      </c>
      <c r="M66" s="202">
        <v>0.96</v>
      </c>
      <c r="N66" s="202">
        <v>1.56</v>
      </c>
      <c r="O66" s="202">
        <v>2.2000000000000002</v>
      </c>
      <c r="P66" s="202">
        <v>0.75</v>
      </c>
      <c r="Q66" s="202">
        <v>0.27</v>
      </c>
      <c r="R66" s="202">
        <v>0.56000000000000005</v>
      </c>
      <c r="S66" s="202">
        <v>0</v>
      </c>
      <c r="T66" s="202">
        <v>0</v>
      </c>
      <c r="U66" s="202">
        <v>0</v>
      </c>
      <c r="V66" s="202">
        <v>0.27</v>
      </c>
      <c r="W66" s="202">
        <v>0.59</v>
      </c>
      <c r="X66" s="202">
        <v>1.84</v>
      </c>
      <c r="Y66" s="202">
        <v>0</v>
      </c>
      <c r="Z66" s="202">
        <v>3.67</v>
      </c>
      <c r="AA66" s="202">
        <v>1.19</v>
      </c>
      <c r="AB66" s="202">
        <v>0</v>
      </c>
      <c r="AC66" s="202">
        <v>20.03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51.66</v>
      </c>
      <c r="AJ66" s="202">
        <v>0</v>
      </c>
      <c r="AK66" s="202">
        <v>14.5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30.05</v>
      </c>
      <c r="H67" s="202">
        <v>0</v>
      </c>
      <c r="I67" s="202">
        <v>9.6300000000000008</v>
      </c>
      <c r="J67" s="202">
        <v>28.88</v>
      </c>
      <c r="K67" s="202">
        <v>99.6</v>
      </c>
      <c r="L67" s="202">
        <v>0.19</v>
      </c>
      <c r="M67" s="202">
        <v>0.96</v>
      </c>
      <c r="N67" s="202">
        <v>1.56</v>
      </c>
      <c r="O67" s="202">
        <v>2.2000000000000002</v>
      </c>
      <c r="P67" s="202">
        <v>0.75</v>
      </c>
      <c r="Q67" s="202">
        <v>0.27</v>
      </c>
      <c r="R67" s="202">
        <v>0.56000000000000005</v>
      </c>
      <c r="S67" s="202">
        <v>0</v>
      </c>
      <c r="T67" s="202">
        <v>0</v>
      </c>
      <c r="U67" s="202">
        <v>0</v>
      </c>
      <c r="V67" s="202">
        <v>0.27</v>
      </c>
      <c r="W67" s="202">
        <v>0.59</v>
      </c>
      <c r="X67" s="202">
        <v>1.84</v>
      </c>
      <c r="Y67" s="202">
        <v>0</v>
      </c>
      <c r="Z67" s="202">
        <v>3.67</v>
      </c>
      <c r="AA67" s="202">
        <v>1.02</v>
      </c>
      <c r="AB67" s="202">
        <v>0</v>
      </c>
      <c r="AC67" s="202">
        <v>20.03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51.66</v>
      </c>
      <c r="AJ67" s="202">
        <v>0</v>
      </c>
      <c r="AK67" s="202">
        <v>14.5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30.05</v>
      </c>
      <c r="H68" s="202">
        <v>0</v>
      </c>
      <c r="I68" s="202">
        <v>9.6300000000000008</v>
      </c>
      <c r="J68" s="202">
        <v>1.92</v>
      </c>
      <c r="K68" s="202">
        <v>99.6</v>
      </c>
      <c r="L68" s="202">
        <v>0.19</v>
      </c>
      <c r="M68" s="202">
        <v>0.96</v>
      </c>
      <c r="N68" s="202">
        <v>1.56</v>
      </c>
      <c r="O68" s="202">
        <v>2.2000000000000002</v>
      </c>
      <c r="P68" s="202">
        <v>0.75</v>
      </c>
      <c r="Q68" s="202">
        <v>0.27</v>
      </c>
      <c r="R68" s="202">
        <v>0.56000000000000005</v>
      </c>
      <c r="S68" s="202">
        <v>0</v>
      </c>
      <c r="T68" s="202">
        <v>0</v>
      </c>
      <c r="U68" s="202">
        <v>0</v>
      </c>
      <c r="V68" s="202">
        <v>0.27</v>
      </c>
      <c r="W68" s="202">
        <v>0.59</v>
      </c>
      <c r="X68" s="202">
        <v>1.84</v>
      </c>
      <c r="Y68" s="202">
        <v>0</v>
      </c>
      <c r="Z68" s="202">
        <v>3.67</v>
      </c>
      <c r="AA68" s="202">
        <v>1.02</v>
      </c>
      <c r="AB68" s="202">
        <v>0</v>
      </c>
      <c r="AC68" s="202">
        <v>20.03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51.66</v>
      </c>
      <c r="AJ68" s="202">
        <v>0</v>
      </c>
      <c r="AK68" s="202">
        <v>14.5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30.05</v>
      </c>
      <c r="H69" s="202">
        <v>0</v>
      </c>
      <c r="I69" s="202">
        <v>9.6300000000000008</v>
      </c>
      <c r="J69" s="202">
        <v>4.8099999999999996</v>
      </c>
      <c r="K69" s="202">
        <v>119</v>
      </c>
      <c r="L69" s="202">
        <v>0.19</v>
      </c>
      <c r="M69" s="202">
        <v>0.96</v>
      </c>
      <c r="N69" s="202">
        <v>1.56</v>
      </c>
      <c r="O69" s="202">
        <v>2.2000000000000002</v>
      </c>
      <c r="P69" s="202">
        <v>0.75</v>
      </c>
      <c r="Q69" s="202">
        <v>4.18</v>
      </c>
      <c r="R69" s="202">
        <v>8.92</v>
      </c>
      <c r="S69" s="202">
        <v>0</v>
      </c>
      <c r="T69" s="202">
        <v>0</v>
      </c>
      <c r="U69" s="202">
        <v>0</v>
      </c>
      <c r="V69" s="202">
        <v>0.27</v>
      </c>
      <c r="W69" s="202">
        <v>0.59</v>
      </c>
      <c r="X69" s="202">
        <v>1.84</v>
      </c>
      <c r="Y69" s="202">
        <v>0</v>
      </c>
      <c r="Z69" s="202">
        <v>3.67</v>
      </c>
      <c r="AA69" s="202">
        <v>1.02</v>
      </c>
      <c r="AB69" s="202">
        <v>0</v>
      </c>
      <c r="AC69" s="202">
        <v>20.03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51.66</v>
      </c>
      <c r="AJ69" s="202">
        <v>0</v>
      </c>
      <c r="AK69" s="202">
        <v>14.5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0.92</v>
      </c>
      <c r="E70" s="202">
        <v>0</v>
      </c>
      <c r="F70" s="202">
        <v>0</v>
      </c>
      <c r="G70" s="202">
        <v>30.05</v>
      </c>
      <c r="H70" s="202">
        <v>0</v>
      </c>
      <c r="I70" s="202">
        <v>9.6300000000000008</v>
      </c>
      <c r="J70" s="202">
        <v>9.6300000000000008</v>
      </c>
      <c r="K70" s="202">
        <v>119</v>
      </c>
      <c r="L70" s="202">
        <v>0.19</v>
      </c>
      <c r="M70" s="202">
        <v>0.96</v>
      </c>
      <c r="N70" s="202">
        <v>1.56</v>
      </c>
      <c r="O70" s="202">
        <v>2.2000000000000002</v>
      </c>
      <c r="P70" s="202">
        <v>0.75</v>
      </c>
      <c r="Q70" s="202">
        <v>4.18</v>
      </c>
      <c r="R70" s="202">
        <v>8.92</v>
      </c>
      <c r="S70" s="202">
        <v>0</v>
      </c>
      <c r="T70" s="202">
        <v>0</v>
      </c>
      <c r="U70" s="202">
        <v>0</v>
      </c>
      <c r="V70" s="202">
        <v>0.27</v>
      </c>
      <c r="W70" s="202">
        <v>0.59</v>
      </c>
      <c r="X70" s="202">
        <v>1.84</v>
      </c>
      <c r="Y70" s="202">
        <v>0</v>
      </c>
      <c r="Z70" s="202">
        <v>3.67</v>
      </c>
      <c r="AA70" s="202">
        <v>1.02</v>
      </c>
      <c r="AB70" s="202">
        <v>0</v>
      </c>
      <c r="AC70" s="202">
        <v>20.03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51.66</v>
      </c>
      <c r="AJ70" s="202">
        <v>0</v>
      </c>
      <c r="AK70" s="202">
        <v>14.5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2.77</v>
      </c>
      <c r="E71" s="202">
        <v>0</v>
      </c>
      <c r="F71" s="202">
        <v>0</v>
      </c>
      <c r="G71" s="202">
        <v>30.05</v>
      </c>
      <c r="H71" s="202">
        <v>0</v>
      </c>
      <c r="I71" s="202">
        <v>9.6300000000000008</v>
      </c>
      <c r="J71" s="202">
        <v>14.44</v>
      </c>
      <c r="K71" s="202">
        <v>119</v>
      </c>
      <c r="L71" s="202">
        <v>0.19</v>
      </c>
      <c r="M71" s="202">
        <v>0.96</v>
      </c>
      <c r="N71" s="202">
        <v>1.56</v>
      </c>
      <c r="O71" s="202">
        <v>2.2000000000000002</v>
      </c>
      <c r="P71" s="202">
        <v>0.75</v>
      </c>
      <c r="Q71" s="202">
        <v>4.18</v>
      </c>
      <c r="R71" s="202">
        <v>8.92</v>
      </c>
      <c r="S71" s="202">
        <v>0</v>
      </c>
      <c r="T71" s="202">
        <v>0</v>
      </c>
      <c r="U71" s="202">
        <v>0</v>
      </c>
      <c r="V71" s="202">
        <v>0.27</v>
      </c>
      <c r="W71" s="202">
        <v>0.59</v>
      </c>
      <c r="X71" s="202">
        <v>1.84</v>
      </c>
      <c r="Y71" s="202">
        <v>0</v>
      </c>
      <c r="Z71" s="202">
        <v>3.44</v>
      </c>
      <c r="AA71" s="202">
        <v>1.02</v>
      </c>
      <c r="AB71" s="202">
        <v>0</v>
      </c>
      <c r="AC71" s="202">
        <v>20.03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51.66</v>
      </c>
      <c r="AJ71" s="202">
        <v>0</v>
      </c>
      <c r="AK71" s="202">
        <v>14.5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5.53</v>
      </c>
      <c r="E72" s="202">
        <v>0</v>
      </c>
      <c r="F72" s="202">
        <v>0</v>
      </c>
      <c r="G72" s="202">
        <v>30.05</v>
      </c>
      <c r="H72" s="202">
        <v>0</v>
      </c>
      <c r="I72" s="202">
        <v>9.6300000000000008</v>
      </c>
      <c r="J72" s="202">
        <v>17.329999999999998</v>
      </c>
      <c r="K72" s="202">
        <v>76.56</v>
      </c>
      <c r="L72" s="202">
        <v>0.19</v>
      </c>
      <c r="M72" s="202">
        <v>0.96</v>
      </c>
      <c r="N72" s="202">
        <v>1.56</v>
      </c>
      <c r="O72" s="202">
        <v>2.2000000000000002</v>
      </c>
      <c r="P72" s="202">
        <v>0.75</v>
      </c>
      <c r="Q72" s="202">
        <v>0.27</v>
      </c>
      <c r="R72" s="202">
        <v>0.56000000000000005</v>
      </c>
      <c r="S72" s="202">
        <v>0</v>
      </c>
      <c r="T72" s="202">
        <v>0</v>
      </c>
      <c r="U72" s="202">
        <v>0</v>
      </c>
      <c r="V72" s="202">
        <v>0.27</v>
      </c>
      <c r="W72" s="202">
        <v>0.59</v>
      </c>
      <c r="X72" s="202">
        <v>1.84</v>
      </c>
      <c r="Y72" s="202">
        <v>0</v>
      </c>
      <c r="Z72" s="202">
        <v>3.44</v>
      </c>
      <c r="AA72" s="202">
        <v>1.02</v>
      </c>
      <c r="AB72" s="202">
        <v>0</v>
      </c>
      <c r="AC72" s="202">
        <v>20.03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51.66</v>
      </c>
      <c r="AJ72" s="202">
        <v>0</v>
      </c>
      <c r="AK72" s="202">
        <v>14.5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7.38</v>
      </c>
      <c r="E73" s="202">
        <v>0</v>
      </c>
      <c r="F73" s="202">
        <v>0</v>
      </c>
      <c r="G73" s="202">
        <v>30.05</v>
      </c>
      <c r="H73" s="202">
        <v>0</v>
      </c>
      <c r="I73" s="202">
        <v>9.6300000000000008</v>
      </c>
      <c r="J73" s="202">
        <v>17.329999999999998</v>
      </c>
      <c r="K73" s="202">
        <v>11.32</v>
      </c>
      <c r="L73" s="202">
        <v>0.19</v>
      </c>
      <c r="M73" s="202">
        <v>0.96</v>
      </c>
      <c r="N73" s="202">
        <v>1.56</v>
      </c>
      <c r="O73" s="202">
        <v>2.2000000000000002</v>
      </c>
      <c r="P73" s="202">
        <v>0.75</v>
      </c>
      <c r="Q73" s="202">
        <v>0.27</v>
      </c>
      <c r="R73" s="202">
        <v>0.56000000000000005</v>
      </c>
      <c r="S73" s="202">
        <v>0</v>
      </c>
      <c r="T73" s="202">
        <v>0</v>
      </c>
      <c r="U73" s="202">
        <v>0</v>
      </c>
      <c r="V73" s="202">
        <v>0.27</v>
      </c>
      <c r="W73" s="202">
        <v>0.59</v>
      </c>
      <c r="X73" s="202">
        <v>1.68</v>
      </c>
      <c r="Y73" s="202">
        <v>0</v>
      </c>
      <c r="Z73" s="202">
        <v>3.44</v>
      </c>
      <c r="AA73" s="202">
        <v>1.02</v>
      </c>
      <c r="AB73" s="202">
        <v>0</v>
      </c>
      <c r="AC73" s="202">
        <v>20.03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51.66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7.38</v>
      </c>
      <c r="E74" s="202">
        <v>0</v>
      </c>
      <c r="F74" s="202">
        <v>0</v>
      </c>
      <c r="G74" s="202">
        <v>30.05</v>
      </c>
      <c r="H74" s="202">
        <v>0</v>
      </c>
      <c r="I74" s="202">
        <v>9.6300000000000008</v>
      </c>
      <c r="J74" s="202">
        <v>17.329999999999998</v>
      </c>
      <c r="K74" s="202">
        <v>7.62</v>
      </c>
      <c r="L74" s="202">
        <v>0.19</v>
      </c>
      <c r="M74" s="202">
        <v>0.96</v>
      </c>
      <c r="N74" s="202">
        <v>1.56</v>
      </c>
      <c r="O74" s="202">
        <v>2.2000000000000002</v>
      </c>
      <c r="P74" s="202">
        <v>0.75</v>
      </c>
      <c r="Q74" s="202">
        <v>0.27</v>
      </c>
      <c r="R74" s="202">
        <v>0.56000000000000005</v>
      </c>
      <c r="S74" s="202">
        <v>0</v>
      </c>
      <c r="T74" s="202">
        <v>0</v>
      </c>
      <c r="U74" s="202">
        <v>0</v>
      </c>
      <c r="V74" s="202">
        <v>0.27</v>
      </c>
      <c r="W74" s="202">
        <v>0.59</v>
      </c>
      <c r="X74" s="202">
        <v>1.0900000000000001</v>
      </c>
      <c r="Y74" s="202">
        <v>0</v>
      </c>
      <c r="Z74" s="202">
        <v>3.44</v>
      </c>
      <c r="AA74" s="202">
        <v>1.02</v>
      </c>
      <c r="AB74" s="202">
        <v>0</v>
      </c>
      <c r="AC74" s="202">
        <v>20.03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51.66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7.38</v>
      </c>
      <c r="E75" s="202">
        <v>0</v>
      </c>
      <c r="F75" s="202">
        <v>0</v>
      </c>
      <c r="G75" s="202">
        <v>30.05</v>
      </c>
      <c r="H75" s="202">
        <v>0</v>
      </c>
      <c r="I75" s="202">
        <v>9.6300000000000008</v>
      </c>
      <c r="J75" s="202">
        <v>17.329999999999998</v>
      </c>
      <c r="K75" s="202">
        <v>7.62</v>
      </c>
      <c r="L75" s="202">
        <v>0.19</v>
      </c>
      <c r="M75" s="202">
        <v>0.96</v>
      </c>
      <c r="N75" s="202">
        <v>1.56</v>
      </c>
      <c r="O75" s="202">
        <v>2.2000000000000002</v>
      </c>
      <c r="P75" s="202">
        <v>0.75</v>
      </c>
      <c r="Q75" s="202">
        <v>0.27</v>
      </c>
      <c r="R75" s="202">
        <v>0.56000000000000005</v>
      </c>
      <c r="S75" s="202">
        <v>0</v>
      </c>
      <c r="T75" s="202">
        <v>0</v>
      </c>
      <c r="U75" s="202">
        <v>0</v>
      </c>
      <c r="V75" s="202">
        <v>0.27</v>
      </c>
      <c r="W75" s="202">
        <v>0.59</v>
      </c>
      <c r="X75" s="202">
        <v>1.0900000000000001</v>
      </c>
      <c r="Y75" s="202">
        <v>0</v>
      </c>
      <c r="Z75" s="202">
        <v>3.44</v>
      </c>
      <c r="AA75" s="202">
        <v>1.02</v>
      </c>
      <c r="AB75" s="202">
        <v>0</v>
      </c>
      <c r="AC75" s="202">
        <v>19.62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51.66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7.38</v>
      </c>
      <c r="E76" s="202">
        <v>0</v>
      </c>
      <c r="F76" s="202">
        <v>0</v>
      </c>
      <c r="G76" s="202">
        <v>30.05</v>
      </c>
      <c r="H76" s="202">
        <v>0</v>
      </c>
      <c r="I76" s="202">
        <v>9.6300000000000008</v>
      </c>
      <c r="J76" s="202">
        <v>17.329999999999998</v>
      </c>
      <c r="K76" s="202">
        <v>7.62</v>
      </c>
      <c r="L76" s="202">
        <v>0.19</v>
      </c>
      <c r="M76" s="202">
        <v>0.96</v>
      </c>
      <c r="N76" s="202">
        <v>1.56</v>
      </c>
      <c r="O76" s="202">
        <v>2.2000000000000002</v>
      </c>
      <c r="P76" s="202">
        <v>0.75</v>
      </c>
      <c r="Q76" s="202">
        <v>0.27</v>
      </c>
      <c r="R76" s="202">
        <v>0.56000000000000005</v>
      </c>
      <c r="S76" s="202">
        <v>0</v>
      </c>
      <c r="T76" s="202">
        <v>0</v>
      </c>
      <c r="U76" s="202">
        <v>0</v>
      </c>
      <c r="V76" s="202">
        <v>0.27</v>
      </c>
      <c r="W76" s="202">
        <v>0.59</v>
      </c>
      <c r="X76" s="202">
        <v>1.0900000000000001</v>
      </c>
      <c r="Y76" s="202">
        <v>0</v>
      </c>
      <c r="Z76" s="202">
        <v>3.44</v>
      </c>
      <c r="AA76" s="202">
        <v>1.02</v>
      </c>
      <c r="AB76" s="202">
        <v>0</v>
      </c>
      <c r="AC76" s="202">
        <v>19.62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51.66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7.38</v>
      </c>
      <c r="E77" s="202">
        <v>0</v>
      </c>
      <c r="F77" s="202">
        <v>0</v>
      </c>
      <c r="G77" s="202">
        <v>30.05</v>
      </c>
      <c r="H77" s="202">
        <v>0</v>
      </c>
      <c r="I77" s="202">
        <v>9.6300000000000008</v>
      </c>
      <c r="J77" s="202">
        <v>17.329999999999998</v>
      </c>
      <c r="K77" s="202">
        <v>7.62</v>
      </c>
      <c r="L77" s="202">
        <v>0.19</v>
      </c>
      <c r="M77" s="202">
        <v>0.96</v>
      </c>
      <c r="N77" s="202">
        <v>1.56</v>
      </c>
      <c r="O77" s="202">
        <v>2.2000000000000002</v>
      </c>
      <c r="P77" s="202">
        <v>0.75</v>
      </c>
      <c r="Q77" s="202">
        <v>0.27</v>
      </c>
      <c r="R77" s="202">
        <v>0.56000000000000005</v>
      </c>
      <c r="S77" s="202">
        <v>0</v>
      </c>
      <c r="T77" s="202">
        <v>0</v>
      </c>
      <c r="U77" s="202">
        <v>0</v>
      </c>
      <c r="V77" s="202">
        <v>0.27</v>
      </c>
      <c r="W77" s="202">
        <v>0.59</v>
      </c>
      <c r="X77" s="202">
        <v>1.0900000000000001</v>
      </c>
      <c r="Y77" s="202">
        <v>0</v>
      </c>
      <c r="Z77" s="202">
        <v>3.44</v>
      </c>
      <c r="AA77" s="202">
        <v>1.02</v>
      </c>
      <c r="AB77" s="202">
        <v>0</v>
      </c>
      <c r="AC77" s="202">
        <v>19.62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51.66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7.38</v>
      </c>
      <c r="E78" s="202">
        <v>0</v>
      </c>
      <c r="F78" s="202">
        <v>0</v>
      </c>
      <c r="G78" s="202">
        <v>30.05</v>
      </c>
      <c r="H78" s="202">
        <v>0</v>
      </c>
      <c r="I78" s="202">
        <v>9.6300000000000008</v>
      </c>
      <c r="J78" s="202">
        <v>17.329999999999998</v>
      </c>
      <c r="K78" s="202">
        <v>7.62</v>
      </c>
      <c r="L78" s="202">
        <v>0.19</v>
      </c>
      <c r="M78" s="202">
        <v>0.96</v>
      </c>
      <c r="N78" s="202">
        <v>1.56</v>
      </c>
      <c r="O78" s="202">
        <v>2.2000000000000002</v>
      </c>
      <c r="P78" s="202">
        <v>0.75</v>
      </c>
      <c r="Q78" s="202">
        <v>0.27</v>
      </c>
      <c r="R78" s="202">
        <v>0.56000000000000005</v>
      </c>
      <c r="S78" s="202">
        <v>0</v>
      </c>
      <c r="T78" s="202">
        <v>0</v>
      </c>
      <c r="U78" s="202">
        <v>0</v>
      </c>
      <c r="V78" s="202">
        <v>0.27</v>
      </c>
      <c r="W78" s="202">
        <v>0.59</v>
      </c>
      <c r="X78" s="202">
        <v>1.0900000000000001</v>
      </c>
      <c r="Y78" s="202">
        <v>0</v>
      </c>
      <c r="Z78" s="202">
        <v>3.44</v>
      </c>
      <c r="AA78" s="202">
        <v>1.02</v>
      </c>
      <c r="AB78" s="202">
        <v>0</v>
      </c>
      <c r="AC78" s="202">
        <v>19.62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51.66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7.56</v>
      </c>
      <c r="E79" s="202">
        <v>0</v>
      </c>
      <c r="F79" s="202">
        <v>0</v>
      </c>
      <c r="G79" s="202">
        <v>30.05</v>
      </c>
      <c r="H79" s="202">
        <v>0</v>
      </c>
      <c r="I79" s="202">
        <v>9.6300000000000008</v>
      </c>
      <c r="J79" s="202">
        <v>17.329999999999998</v>
      </c>
      <c r="K79" s="202">
        <v>7.62</v>
      </c>
      <c r="L79" s="202">
        <v>0.19</v>
      </c>
      <c r="M79" s="202">
        <v>0.96</v>
      </c>
      <c r="N79" s="202">
        <v>1.56</v>
      </c>
      <c r="O79" s="202">
        <v>2.2000000000000002</v>
      </c>
      <c r="P79" s="202">
        <v>0.75</v>
      </c>
      <c r="Q79" s="202">
        <v>0.27</v>
      </c>
      <c r="R79" s="202">
        <v>0.56000000000000005</v>
      </c>
      <c r="S79" s="202">
        <v>0</v>
      </c>
      <c r="T79" s="202">
        <v>0</v>
      </c>
      <c r="U79" s="202">
        <v>1.85</v>
      </c>
      <c r="V79" s="202">
        <v>0.27</v>
      </c>
      <c r="W79" s="202">
        <v>0.59</v>
      </c>
      <c r="X79" s="202">
        <v>1.95</v>
      </c>
      <c r="Y79" s="202">
        <v>0</v>
      </c>
      <c r="Z79" s="202">
        <v>3.44</v>
      </c>
      <c r="AA79" s="202">
        <v>1.02</v>
      </c>
      <c r="AB79" s="202">
        <v>0</v>
      </c>
      <c r="AC79" s="202">
        <v>19.62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51.66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7.56</v>
      </c>
      <c r="E80" s="202">
        <v>0</v>
      </c>
      <c r="F80" s="202">
        <v>0</v>
      </c>
      <c r="G80" s="202">
        <v>30.05</v>
      </c>
      <c r="H80" s="202">
        <v>0</v>
      </c>
      <c r="I80" s="202">
        <v>9.6300000000000008</v>
      </c>
      <c r="J80" s="202">
        <v>17.329999999999998</v>
      </c>
      <c r="K80" s="202">
        <v>7.62</v>
      </c>
      <c r="L80" s="202">
        <v>0.19</v>
      </c>
      <c r="M80" s="202">
        <v>0.96</v>
      </c>
      <c r="N80" s="202">
        <v>1.56</v>
      </c>
      <c r="O80" s="202">
        <v>2.2000000000000002</v>
      </c>
      <c r="P80" s="202">
        <v>0.75</v>
      </c>
      <c r="Q80" s="202">
        <v>0.27</v>
      </c>
      <c r="R80" s="202">
        <v>0.56000000000000005</v>
      </c>
      <c r="S80" s="202">
        <v>0</v>
      </c>
      <c r="T80" s="202">
        <v>0</v>
      </c>
      <c r="U80" s="202">
        <v>1.85</v>
      </c>
      <c r="V80" s="202">
        <v>0.27</v>
      </c>
      <c r="W80" s="202">
        <v>0.59</v>
      </c>
      <c r="X80" s="202">
        <v>1.95</v>
      </c>
      <c r="Y80" s="202">
        <v>0</v>
      </c>
      <c r="Z80" s="202">
        <v>3.44</v>
      </c>
      <c r="AA80" s="202">
        <v>1.02</v>
      </c>
      <c r="AB80" s="202">
        <v>0</v>
      </c>
      <c r="AC80" s="202">
        <v>19.62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51.66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7.56</v>
      </c>
      <c r="E81" s="202">
        <v>0</v>
      </c>
      <c r="F81" s="202">
        <v>0</v>
      </c>
      <c r="G81" s="202">
        <v>30.05</v>
      </c>
      <c r="H81" s="202">
        <v>0</v>
      </c>
      <c r="I81" s="202">
        <v>9.6300000000000008</v>
      </c>
      <c r="J81" s="202">
        <v>17.329999999999998</v>
      </c>
      <c r="K81" s="202">
        <v>7.62</v>
      </c>
      <c r="L81" s="202">
        <v>0.19</v>
      </c>
      <c r="M81" s="202">
        <v>0.96</v>
      </c>
      <c r="N81" s="202">
        <v>1.56</v>
      </c>
      <c r="O81" s="202">
        <v>2.2000000000000002</v>
      </c>
      <c r="P81" s="202">
        <v>0.75</v>
      </c>
      <c r="Q81" s="202">
        <v>0.27</v>
      </c>
      <c r="R81" s="202">
        <v>0.56000000000000005</v>
      </c>
      <c r="S81" s="202">
        <v>0</v>
      </c>
      <c r="T81" s="202">
        <v>0</v>
      </c>
      <c r="U81" s="202">
        <v>1.85</v>
      </c>
      <c r="V81" s="202">
        <v>0.27</v>
      </c>
      <c r="W81" s="202">
        <v>0.59</v>
      </c>
      <c r="X81" s="202">
        <v>1.95</v>
      </c>
      <c r="Y81" s="202">
        <v>0</v>
      </c>
      <c r="Z81" s="202">
        <v>3.44</v>
      </c>
      <c r="AA81" s="202">
        <v>1.02</v>
      </c>
      <c r="AB81" s="202">
        <v>0</v>
      </c>
      <c r="AC81" s="202">
        <v>19.62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51.66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7.56</v>
      </c>
      <c r="E82" s="202">
        <v>0</v>
      </c>
      <c r="F82" s="202">
        <v>0</v>
      </c>
      <c r="G82" s="202">
        <v>30.05</v>
      </c>
      <c r="H82" s="202">
        <v>0</v>
      </c>
      <c r="I82" s="202">
        <v>9.6300000000000008</v>
      </c>
      <c r="J82" s="202">
        <v>17.329999999999998</v>
      </c>
      <c r="K82" s="202">
        <v>7.62</v>
      </c>
      <c r="L82" s="202">
        <v>0.19</v>
      </c>
      <c r="M82" s="202">
        <v>0.96</v>
      </c>
      <c r="N82" s="202">
        <v>1.56</v>
      </c>
      <c r="O82" s="202">
        <v>2.2000000000000002</v>
      </c>
      <c r="P82" s="202">
        <v>0.75</v>
      </c>
      <c r="Q82" s="202">
        <v>0.27</v>
      </c>
      <c r="R82" s="202">
        <v>0.56000000000000005</v>
      </c>
      <c r="S82" s="202">
        <v>0</v>
      </c>
      <c r="T82" s="202">
        <v>0</v>
      </c>
      <c r="U82" s="202">
        <v>1.85</v>
      </c>
      <c r="V82" s="202">
        <v>0.27</v>
      </c>
      <c r="W82" s="202">
        <v>0.59</v>
      </c>
      <c r="X82" s="202">
        <v>1.95</v>
      </c>
      <c r="Y82" s="202">
        <v>0</v>
      </c>
      <c r="Z82" s="202">
        <v>3.44</v>
      </c>
      <c r="AA82" s="202">
        <v>1.02</v>
      </c>
      <c r="AB82" s="202">
        <v>0</v>
      </c>
      <c r="AC82" s="202">
        <v>19.62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51.66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7.56</v>
      </c>
      <c r="E83" s="202">
        <v>0</v>
      </c>
      <c r="F83" s="202">
        <v>0</v>
      </c>
      <c r="G83" s="202">
        <v>30.05</v>
      </c>
      <c r="H83" s="202">
        <v>0</v>
      </c>
      <c r="I83" s="202">
        <v>9.6300000000000008</v>
      </c>
      <c r="J83" s="202">
        <v>17.329999999999998</v>
      </c>
      <c r="K83" s="202">
        <v>7.62</v>
      </c>
      <c r="L83" s="202">
        <v>0.19</v>
      </c>
      <c r="M83" s="202">
        <v>0.96</v>
      </c>
      <c r="N83" s="202">
        <v>1.56</v>
      </c>
      <c r="O83" s="202">
        <v>2.2000000000000002</v>
      </c>
      <c r="P83" s="202">
        <v>0.75</v>
      </c>
      <c r="Q83" s="202">
        <v>0.27</v>
      </c>
      <c r="R83" s="202">
        <v>0.56000000000000005</v>
      </c>
      <c r="S83" s="202">
        <v>0</v>
      </c>
      <c r="T83" s="202">
        <v>0</v>
      </c>
      <c r="U83" s="202">
        <v>1.85</v>
      </c>
      <c r="V83" s="202">
        <v>0.27</v>
      </c>
      <c r="W83" s="202">
        <v>0.59</v>
      </c>
      <c r="X83" s="202">
        <v>1.95</v>
      </c>
      <c r="Y83" s="202">
        <v>0</v>
      </c>
      <c r="Z83" s="202">
        <v>3.44</v>
      </c>
      <c r="AA83" s="202">
        <v>1.02</v>
      </c>
      <c r="AB83" s="202">
        <v>0</v>
      </c>
      <c r="AC83" s="202">
        <v>19.22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51.66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7.56</v>
      </c>
      <c r="E84" s="202">
        <v>0</v>
      </c>
      <c r="F84" s="202">
        <v>0</v>
      </c>
      <c r="G84" s="202">
        <v>30.05</v>
      </c>
      <c r="H84" s="202">
        <v>0</v>
      </c>
      <c r="I84" s="202">
        <v>9.6300000000000008</v>
      </c>
      <c r="J84" s="202">
        <v>17.329999999999998</v>
      </c>
      <c r="K84" s="202">
        <v>7.62</v>
      </c>
      <c r="L84" s="202">
        <v>0.19</v>
      </c>
      <c r="M84" s="202">
        <v>0.96</v>
      </c>
      <c r="N84" s="202">
        <v>1.56</v>
      </c>
      <c r="O84" s="202">
        <v>2.2000000000000002</v>
      </c>
      <c r="P84" s="202">
        <v>0.75</v>
      </c>
      <c r="Q84" s="202">
        <v>0.27</v>
      </c>
      <c r="R84" s="202">
        <v>0.56000000000000005</v>
      </c>
      <c r="S84" s="202">
        <v>0</v>
      </c>
      <c r="T84" s="202">
        <v>0</v>
      </c>
      <c r="U84" s="202">
        <v>1.85</v>
      </c>
      <c r="V84" s="202">
        <v>0.27</v>
      </c>
      <c r="W84" s="202">
        <v>0.59</v>
      </c>
      <c r="X84" s="202">
        <v>1.95</v>
      </c>
      <c r="Y84" s="202">
        <v>0</v>
      </c>
      <c r="Z84" s="202">
        <v>3.44</v>
      </c>
      <c r="AA84" s="202">
        <v>1.02</v>
      </c>
      <c r="AB84" s="202">
        <v>0</v>
      </c>
      <c r="AC84" s="202">
        <v>19.22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51.66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7.56</v>
      </c>
      <c r="E85" s="202">
        <v>0</v>
      </c>
      <c r="F85" s="202">
        <v>0</v>
      </c>
      <c r="G85" s="202">
        <v>30.05</v>
      </c>
      <c r="H85" s="202">
        <v>0</v>
      </c>
      <c r="I85" s="202">
        <v>9.6300000000000008</v>
      </c>
      <c r="J85" s="202">
        <v>17.329999999999998</v>
      </c>
      <c r="K85" s="202">
        <v>7.62</v>
      </c>
      <c r="L85" s="202">
        <v>0.19</v>
      </c>
      <c r="M85" s="202">
        <v>0.96</v>
      </c>
      <c r="N85" s="202">
        <v>1.56</v>
      </c>
      <c r="O85" s="202">
        <v>2.2000000000000002</v>
      </c>
      <c r="P85" s="202">
        <v>0.75</v>
      </c>
      <c r="Q85" s="202">
        <v>0.27</v>
      </c>
      <c r="R85" s="202">
        <v>0.48</v>
      </c>
      <c r="S85" s="202">
        <v>0</v>
      </c>
      <c r="T85" s="202">
        <v>0</v>
      </c>
      <c r="U85" s="202">
        <v>1.85</v>
      </c>
      <c r="V85" s="202">
        <v>0.27</v>
      </c>
      <c r="W85" s="202">
        <v>0.59</v>
      </c>
      <c r="X85" s="202">
        <v>1.95</v>
      </c>
      <c r="Y85" s="202">
        <v>0</v>
      </c>
      <c r="Z85" s="202">
        <v>3.44</v>
      </c>
      <c r="AA85" s="202">
        <v>1.02</v>
      </c>
      <c r="AB85" s="202">
        <v>0</v>
      </c>
      <c r="AC85" s="202">
        <v>19.22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51.66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7.56</v>
      </c>
      <c r="E86" s="202">
        <v>0</v>
      </c>
      <c r="F86" s="202">
        <v>0</v>
      </c>
      <c r="G86" s="202">
        <v>30.05</v>
      </c>
      <c r="H86" s="202">
        <v>0</v>
      </c>
      <c r="I86" s="202">
        <v>9.6300000000000008</v>
      </c>
      <c r="J86" s="202">
        <v>17.329999999999998</v>
      </c>
      <c r="K86" s="202">
        <v>7.62</v>
      </c>
      <c r="L86" s="202">
        <v>0.19</v>
      </c>
      <c r="M86" s="202">
        <v>0.96</v>
      </c>
      <c r="N86" s="202">
        <v>1.56</v>
      </c>
      <c r="O86" s="202">
        <v>2.2000000000000002</v>
      </c>
      <c r="P86" s="202">
        <v>0.75</v>
      </c>
      <c r="Q86" s="202">
        <v>0.27</v>
      </c>
      <c r="R86" s="202">
        <v>0.44</v>
      </c>
      <c r="S86" s="202">
        <v>0</v>
      </c>
      <c r="T86" s="202">
        <v>0</v>
      </c>
      <c r="U86" s="202">
        <v>1.85</v>
      </c>
      <c r="V86" s="202">
        <v>0.27</v>
      </c>
      <c r="W86" s="202">
        <v>0.59</v>
      </c>
      <c r="X86" s="202">
        <v>1.95</v>
      </c>
      <c r="Y86" s="202">
        <v>0</v>
      </c>
      <c r="Z86" s="202">
        <v>3.44</v>
      </c>
      <c r="AA86" s="202">
        <v>1.02</v>
      </c>
      <c r="AB86" s="202">
        <v>0</v>
      </c>
      <c r="AC86" s="202">
        <v>19.22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51.66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7.56</v>
      </c>
      <c r="E87" s="202">
        <v>0</v>
      </c>
      <c r="F87" s="202">
        <v>0</v>
      </c>
      <c r="G87" s="202">
        <v>30.05</v>
      </c>
      <c r="H87" s="202">
        <v>0</v>
      </c>
      <c r="I87" s="202">
        <v>9.6300000000000008</v>
      </c>
      <c r="J87" s="202">
        <v>17.329999999999998</v>
      </c>
      <c r="K87" s="202">
        <v>7.62</v>
      </c>
      <c r="L87" s="202">
        <v>0.19</v>
      </c>
      <c r="M87" s="202">
        <v>0.96</v>
      </c>
      <c r="N87" s="202">
        <v>1.56</v>
      </c>
      <c r="O87" s="202">
        <v>2.2000000000000002</v>
      </c>
      <c r="P87" s="202">
        <v>0.75</v>
      </c>
      <c r="Q87" s="202">
        <v>0.27</v>
      </c>
      <c r="R87" s="202">
        <v>0.44</v>
      </c>
      <c r="S87" s="202">
        <v>0</v>
      </c>
      <c r="T87" s="202">
        <v>0</v>
      </c>
      <c r="U87" s="202">
        <v>1.85</v>
      </c>
      <c r="V87" s="202">
        <v>0.27</v>
      </c>
      <c r="W87" s="202">
        <v>0.59</v>
      </c>
      <c r="X87" s="202">
        <v>1.95</v>
      </c>
      <c r="Y87" s="202">
        <v>0</v>
      </c>
      <c r="Z87" s="202">
        <v>3.44</v>
      </c>
      <c r="AA87" s="202">
        <v>1.02</v>
      </c>
      <c r="AB87" s="202">
        <v>0</v>
      </c>
      <c r="AC87" s="202">
        <v>19.22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50.96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7.56</v>
      </c>
      <c r="E88" s="202">
        <v>0</v>
      </c>
      <c r="F88" s="202">
        <v>0</v>
      </c>
      <c r="G88" s="202">
        <v>30.05</v>
      </c>
      <c r="H88" s="202">
        <v>0</v>
      </c>
      <c r="I88" s="202">
        <v>9.6300000000000008</v>
      </c>
      <c r="J88" s="202">
        <v>17.329999999999998</v>
      </c>
      <c r="K88" s="202">
        <v>7.62</v>
      </c>
      <c r="L88" s="202">
        <v>0.19</v>
      </c>
      <c r="M88" s="202">
        <v>0.96</v>
      </c>
      <c r="N88" s="202">
        <v>1.56</v>
      </c>
      <c r="O88" s="202">
        <v>2.2000000000000002</v>
      </c>
      <c r="P88" s="202">
        <v>0.75</v>
      </c>
      <c r="Q88" s="202">
        <v>0.27</v>
      </c>
      <c r="R88" s="202">
        <v>0.44</v>
      </c>
      <c r="S88" s="202">
        <v>0</v>
      </c>
      <c r="T88" s="202">
        <v>0</v>
      </c>
      <c r="U88" s="202">
        <v>1.85</v>
      </c>
      <c r="V88" s="202">
        <v>0.27</v>
      </c>
      <c r="W88" s="202">
        <v>0.59</v>
      </c>
      <c r="X88" s="202">
        <v>1.95</v>
      </c>
      <c r="Y88" s="202">
        <v>0</v>
      </c>
      <c r="Z88" s="202">
        <v>3.44</v>
      </c>
      <c r="AA88" s="202">
        <v>1.02</v>
      </c>
      <c r="AB88" s="202">
        <v>0</v>
      </c>
      <c r="AC88" s="202">
        <v>19.22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50.96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7.56</v>
      </c>
      <c r="E89" s="202">
        <v>0</v>
      </c>
      <c r="F89" s="202">
        <v>0</v>
      </c>
      <c r="G89" s="202">
        <v>30.05</v>
      </c>
      <c r="H89" s="202">
        <v>0</v>
      </c>
      <c r="I89" s="202">
        <v>9.6300000000000008</v>
      </c>
      <c r="J89" s="202">
        <v>17.329999999999998</v>
      </c>
      <c r="K89" s="202">
        <v>7.62</v>
      </c>
      <c r="L89" s="202">
        <v>0.19</v>
      </c>
      <c r="M89" s="202">
        <v>0.96</v>
      </c>
      <c r="N89" s="202">
        <v>1.56</v>
      </c>
      <c r="O89" s="202">
        <v>2.2000000000000002</v>
      </c>
      <c r="P89" s="202">
        <v>0.75</v>
      </c>
      <c r="Q89" s="202">
        <v>0.27</v>
      </c>
      <c r="R89" s="202">
        <v>0.44</v>
      </c>
      <c r="S89" s="202">
        <v>0</v>
      </c>
      <c r="T89" s="202">
        <v>0</v>
      </c>
      <c r="U89" s="202">
        <v>1.85</v>
      </c>
      <c r="V89" s="202">
        <v>0.27</v>
      </c>
      <c r="W89" s="202">
        <v>0.59</v>
      </c>
      <c r="X89" s="202">
        <v>1.95</v>
      </c>
      <c r="Y89" s="202">
        <v>0</v>
      </c>
      <c r="Z89" s="202">
        <v>3.67</v>
      </c>
      <c r="AA89" s="202">
        <v>1.02</v>
      </c>
      <c r="AB89" s="202">
        <v>0</v>
      </c>
      <c r="AC89" s="202">
        <v>19.22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50.96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7.56</v>
      </c>
      <c r="E90" s="202">
        <v>0</v>
      </c>
      <c r="F90" s="202">
        <v>0</v>
      </c>
      <c r="G90" s="202">
        <v>30.05</v>
      </c>
      <c r="H90" s="202">
        <v>0</v>
      </c>
      <c r="I90" s="202">
        <v>9.6300000000000008</v>
      </c>
      <c r="J90" s="202">
        <v>17.329999999999998</v>
      </c>
      <c r="K90" s="202">
        <v>7.62</v>
      </c>
      <c r="L90" s="202">
        <v>0.19</v>
      </c>
      <c r="M90" s="202">
        <v>0.96</v>
      </c>
      <c r="N90" s="202">
        <v>1.56</v>
      </c>
      <c r="O90" s="202">
        <v>2.2000000000000002</v>
      </c>
      <c r="P90" s="202">
        <v>0.75</v>
      </c>
      <c r="Q90" s="202">
        <v>0.27</v>
      </c>
      <c r="R90" s="202">
        <v>0.44</v>
      </c>
      <c r="S90" s="202">
        <v>0</v>
      </c>
      <c r="T90" s="202">
        <v>0</v>
      </c>
      <c r="U90" s="202">
        <v>1.85</v>
      </c>
      <c r="V90" s="202">
        <v>0.27</v>
      </c>
      <c r="W90" s="202">
        <v>0.59</v>
      </c>
      <c r="X90" s="202">
        <v>1.95</v>
      </c>
      <c r="Y90" s="202">
        <v>0</v>
      </c>
      <c r="Z90" s="202">
        <v>3.67</v>
      </c>
      <c r="AA90" s="202">
        <v>1.02</v>
      </c>
      <c r="AB90" s="202">
        <v>0</v>
      </c>
      <c r="AC90" s="202">
        <v>19.22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50.96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7.56</v>
      </c>
      <c r="E91" s="202">
        <v>0</v>
      </c>
      <c r="F91" s="202">
        <v>0</v>
      </c>
      <c r="G91" s="202">
        <v>30.05</v>
      </c>
      <c r="H91" s="202">
        <v>0</v>
      </c>
      <c r="I91" s="202">
        <v>9.6300000000000008</v>
      </c>
      <c r="J91" s="202">
        <v>17.329999999999998</v>
      </c>
      <c r="K91" s="202">
        <v>7.62</v>
      </c>
      <c r="L91" s="202">
        <v>0.19</v>
      </c>
      <c r="M91" s="202">
        <v>0.96</v>
      </c>
      <c r="N91" s="202">
        <v>1.56</v>
      </c>
      <c r="O91" s="202">
        <v>2.2000000000000002</v>
      </c>
      <c r="P91" s="202">
        <v>0.75</v>
      </c>
      <c r="Q91" s="202">
        <v>0.27</v>
      </c>
      <c r="R91" s="202">
        <v>0.44</v>
      </c>
      <c r="S91" s="202">
        <v>0</v>
      </c>
      <c r="T91" s="202">
        <v>0</v>
      </c>
      <c r="U91" s="202">
        <v>1.85</v>
      </c>
      <c r="V91" s="202">
        <v>0.27</v>
      </c>
      <c r="W91" s="202">
        <v>0.59</v>
      </c>
      <c r="X91" s="202">
        <v>1.95</v>
      </c>
      <c r="Y91" s="202">
        <v>0</v>
      </c>
      <c r="Z91" s="202">
        <v>3.67</v>
      </c>
      <c r="AA91" s="202">
        <v>1.02</v>
      </c>
      <c r="AB91" s="202">
        <v>0</v>
      </c>
      <c r="AC91" s="202">
        <v>19.22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50.96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7.56</v>
      </c>
      <c r="E92" s="202">
        <v>0</v>
      </c>
      <c r="F92" s="202">
        <v>0</v>
      </c>
      <c r="G92" s="202">
        <v>30.05</v>
      </c>
      <c r="H92" s="202">
        <v>0</v>
      </c>
      <c r="I92" s="202">
        <v>9.6300000000000008</v>
      </c>
      <c r="J92" s="202">
        <v>17.329999999999998</v>
      </c>
      <c r="K92" s="202">
        <v>7.62</v>
      </c>
      <c r="L92" s="202">
        <v>0.19</v>
      </c>
      <c r="M92" s="202">
        <v>0.96</v>
      </c>
      <c r="N92" s="202">
        <v>1.56</v>
      </c>
      <c r="O92" s="202">
        <v>2.2000000000000002</v>
      </c>
      <c r="P92" s="202">
        <v>0.75</v>
      </c>
      <c r="Q92" s="202">
        <v>0.27</v>
      </c>
      <c r="R92" s="202">
        <v>0.44</v>
      </c>
      <c r="S92" s="202">
        <v>0</v>
      </c>
      <c r="T92" s="202">
        <v>0</v>
      </c>
      <c r="U92" s="202">
        <v>1.85</v>
      </c>
      <c r="V92" s="202">
        <v>0.27</v>
      </c>
      <c r="W92" s="202">
        <v>0.59</v>
      </c>
      <c r="X92" s="202">
        <v>1.95</v>
      </c>
      <c r="Y92" s="202">
        <v>0</v>
      </c>
      <c r="Z92" s="202">
        <v>3.67</v>
      </c>
      <c r="AA92" s="202">
        <v>1.02</v>
      </c>
      <c r="AB92" s="202">
        <v>0</v>
      </c>
      <c r="AC92" s="202">
        <v>19.21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50.96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7.56</v>
      </c>
      <c r="E93" s="202">
        <v>0</v>
      </c>
      <c r="F93" s="202">
        <v>0</v>
      </c>
      <c r="G93" s="202">
        <v>30.05</v>
      </c>
      <c r="H93" s="202">
        <v>0</v>
      </c>
      <c r="I93" s="202">
        <v>9.6300000000000008</v>
      </c>
      <c r="J93" s="202">
        <v>17.329999999999998</v>
      </c>
      <c r="K93" s="202">
        <v>7.62</v>
      </c>
      <c r="L93" s="202">
        <v>0.19</v>
      </c>
      <c r="M93" s="202">
        <v>0.96</v>
      </c>
      <c r="N93" s="202">
        <v>1.56</v>
      </c>
      <c r="O93" s="202">
        <v>2.2000000000000002</v>
      </c>
      <c r="P93" s="202">
        <v>0.75</v>
      </c>
      <c r="Q93" s="202">
        <v>0.27</v>
      </c>
      <c r="R93" s="202">
        <v>0.44</v>
      </c>
      <c r="S93" s="202">
        <v>0</v>
      </c>
      <c r="T93" s="202">
        <v>0</v>
      </c>
      <c r="U93" s="202">
        <v>1.85</v>
      </c>
      <c r="V93" s="202">
        <v>0.27</v>
      </c>
      <c r="W93" s="202">
        <v>0.59</v>
      </c>
      <c r="X93" s="202">
        <v>1.95</v>
      </c>
      <c r="Y93" s="202">
        <v>0</v>
      </c>
      <c r="Z93" s="202">
        <v>3.67</v>
      </c>
      <c r="AA93" s="202">
        <v>1.02</v>
      </c>
      <c r="AB93" s="202">
        <v>0</v>
      </c>
      <c r="AC93" s="202">
        <v>19.21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50.96</v>
      </c>
      <c r="AJ93" s="202">
        <v>0</v>
      </c>
      <c r="AK93" s="202">
        <v>16.5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7.56</v>
      </c>
      <c r="E94" s="202">
        <v>0</v>
      </c>
      <c r="F94" s="202">
        <v>0</v>
      </c>
      <c r="G94" s="202">
        <v>30.05</v>
      </c>
      <c r="H94" s="202">
        <v>0</v>
      </c>
      <c r="I94" s="202">
        <v>9.6300000000000008</v>
      </c>
      <c r="J94" s="202">
        <v>17.329999999999998</v>
      </c>
      <c r="K94" s="202">
        <v>7.62</v>
      </c>
      <c r="L94" s="202">
        <v>0.19</v>
      </c>
      <c r="M94" s="202">
        <v>0.96</v>
      </c>
      <c r="N94" s="202">
        <v>1.56</v>
      </c>
      <c r="O94" s="202">
        <v>2.2000000000000002</v>
      </c>
      <c r="P94" s="202">
        <v>0.75</v>
      </c>
      <c r="Q94" s="202">
        <v>0.27</v>
      </c>
      <c r="R94" s="202">
        <v>0.44</v>
      </c>
      <c r="S94" s="202">
        <v>0</v>
      </c>
      <c r="T94" s="202">
        <v>0</v>
      </c>
      <c r="U94" s="202">
        <v>1.85</v>
      </c>
      <c r="V94" s="202">
        <v>0.27</v>
      </c>
      <c r="W94" s="202">
        <v>0.59</v>
      </c>
      <c r="X94" s="202">
        <v>1.95</v>
      </c>
      <c r="Y94" s="202">
        <v>0</v>
      </c>
      <c r="Z94" s="202">
        <v>3.67</v>
      </c>
      <c r="AA94" s="202">
        <v>1.02</v>
      </c>
      <c r="AB94" s="202">
        <v>0</v>
      </c>
      <c r="AC94" s="202">
        <v>19.21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50.96</v>
      </c>
      <c r="AJ94" s="202">
        <v>0</v>
      </c>
      <c r="AK94" s="202">
        <v>16.5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7.56</v>
      </c>
      <c r="E95" s="202">
        <v>0</v>
      </c>
      <c r="F95" s="202">
        <v>0</v>
      </c>
      <c r="G95" s="202">
        <v>30.05</v>
      </c>
      <c r="H95" s="202">
        <v>0</v>
      </c>
      <c r="I95" s="202">
        <v>9.6300000000000008</v>
      </c>
      <c r="J95" s="202">
        <v>17.329999999999998</v>
      </c>
      <c r="K95" s="202">
        <v>36.54</v>
      </c>
      <c r="L95" s="202">
        <v>0.19</v>
      </c>
      <c r="M95" s="202">
        <v>0.96</v>
      </c>
      <c r="N95" s="202">
        <v>1.56</v>
      </c>
      <c r="O95" s="202">
        <v>2.2000000000000002</v>
      </c>
      <c r="P95" s="202">
        <v>0.75</v>
      </c>
      <c r="Q95" s="202">
        <v>0.27</v>
      </c>
      <c r="R95" s="202">
        <v>0.44</v>
      </c>
      <c r="S95" s="202">
        <v>0</v>
      </c>
      <c r="T95" s="202">
        <v>0</v>
      </c>
      <c r="U95" s="202">
        <v>1.52</v>
      </c>
      <c r="V95" s="202">
        <v>0.27</v>
      </c>
      <c r="W95" s="202">
        <v>0.59</v>
      </c>
      <c r="X95" s="202">
        <v>1.95</v>
      </c>
      <c r="Y95" s="202">
        <v>0</v>
      </c>
      <c r="Z95" s="202">
        <v>3.67</v>
      </c>
      <c r="AA95" s="202">
        <v>1.02</v>
      </c>
      <c r="AB95" s="202">
        <v>0</v>
      </c>
      <c r="AC95" s="202">
        <v>19.21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50.96</v>
      </c>
      <c r="AJ95" s="202">
        <v>0</v>
      </c>
      <c r="AK95" s="202">
        <v>16.5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7.56</v>
      </c>
      <c r="E96" s="202">
        <v>0</v>
      </c>
      <c r="F96" s="202">
        <v>0</v>
      </c>
      <c r="G96" s="202">
        <v>30.05</v>
      </c>
      <c r="H96" s="202">
        <v>0</v>
      </c>
      <c r="I96" s="202">
        <v>9.6300000000000008</v>
      </c>
      <c r="J96" s="202">
        <v>17.329999999999998</v>
      </c>
      <c r="K96" s="202">
        <v>60.79</v>
      </c>
      <c r="L96" s="202">
        <v>0.19</v>
      </c>
      <c r="M96" s="202">
        <v>0.96</v>
      </c>
      <c r="N96" s="202">
        <v>1.56</v>
      </c>
      <c r="O96" s="202">
        <v>2.2000000000000002</v>
      </c>
      <c r="P96" s="202">
        <v>0.75</v>
      </c>
      <c r="Q96" s="202">
        <v>0.27</v>
      </c>
      <c r="R96" s="202">
        <v>0.44</v>
      </c>
      <c r="S96" s="202">
        <v>0</v>
      </c>
      <c r="T96" s="202">
        <v>0</v>
      </c>
      <c r="U96" s="202">
        <v>1.52</v>
      </c>
      <c r="V96" s="202">
        <v>0.27</v>
      </c>
      <c r="W96" s="202">
        <v>0.59</v>
      </c>
      <c r="X96" s="202">
        <v>1.95</v>
      </c>
      <c r="Y96" s="202">
        <v>0</v>
      </c>
      <c r="Z96" s="202">
        <v>3.67</v>
      </c>
      <c r="AA96" s="202">
        <v>1.02</v>
      </c>
      <c r="AB96" s="202">
        <v>0</v>
      </c>
      <c r="AC96" s="202">
        <v>19.21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50.96</v>
      </c>
      <c r="AJ96" s="202">
        <v>0</v>
      </c>
      <c r="AK96" s="202">
        <v>16.5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7.56</v>
      </c>
      <c r="E97" s="202">
        <v>0</v>
      </c>
      <c r="F97" s="202">
        <v>0</v>
      </c>
      <c r="G97" s="202">
        <v>30.05</v>
      </c>
      <c r="H97" s="202">
        <v>0</v>
      </c>
      <c r="I97" s="202">
        <v>9.6300000000000008</v>
      </c>
      <c r="J97" s="202">
        <v>17.329999999999998</v>
      </c>
      <c r="K97" s="202">
        <v>85.04</v>
      </c>
      <c r="L97" s="202">
        <v>0.73</v>
      </c>
      <c r="M97" s="202">
        <v>0.96</v>
      </c>
      <c r="N97" s="202">
        <v>1.56</v>
      </c>
      <c r="O97" s="202">
        <v>2.2000000000000002</v>
      </c>
      <c r="P97" s="202">
        <v>0.75</v>
      </c>
      <c r="Q97" s="202">
        <v>0.27</v>
      </c>
      <c r="R97" s="202">
        <v>0.44</v>
      </c>
      <c r="S97" s="202">
        <v>0</v>
      </c>
      <c r="T97" s="202">
        <v>0</v>
      </c>
      <c r="U97" s="202">
        <v>1.52</v>
      </c>
      <c r="V97" s="202">
        <v>0.27</v>
      </c>
      <c r="W97" s="202">
        <v>0.59</v>
      </c>
      <c r="X97" s="202">
        <v>1.95</v>
      </c>
      <c r="Y97" s="202">
        <v>0</v>
      </c>
      <c r="Z97" s="202">
        <v>3.67</v>
      </c>
      <c r="AA97" s="202">
        <v>1.02</v>
      </c>
      <c r="AB97" s="202">
        <v>0</v>
      </c>
      <c r="AC97" s="202">
        <v>19.21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50.96</v>
      </c>
      <c r="AJ97" s="202">
        <v>0</v>
      </c>
      <c r="AK97" s="202">
        <v>16.5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7.56</v>
      </c>
      <c r="E98" s="202">
        <v>0</v>
      </c>
      <c r="F98" s="202">
        <v>0</v>
      </c>
      <c r="G98" s="202">
        <v>30.05</v>
      </c>
      <c r="H98" s="202">
        <v>0</v>
      </c>
      <c r="I98" s="202">
        <v>9.6300000000000008</v>
      </c>
      <c r="J98" s="202">
        <v>17.329999999999998</v>
      </c>
      <c r="K98" s="202">
        <v>117.06</v>
      </c>
      <c r="L98" s="202">
        <v>0.73</v>
      </c>
      <c r="M98" s="202">
        <v>0.96</v>
      </c>
      <c r="N98" s="202">
        <v>1.56</v>
      </c>
      <c r="O98" s="202">
        <v>2.2000000000000002</v>
      </c>
      <c r="P98" s="202">
        <v>0.75</v>
      </c>
      <c r="Q98" s="202">
        <v>0.27</v>
      </c>
      <c r="R98" s="202">
        <v>0.44</v>
      </c>
      <c r="S98" s="202">
        <v>0</v>
      </c>
      <c r="T98" s="202">
        <v>0</v>
      </c>
      <c r="U98" s="202">
        <v>1.52</v>
      </c>
      <c r="V98" s="202">
        <v>0.27</v>
      </c>
      <c r="W98" s="202">
        <v>0.59</v>
      </c>
      <c r="X98" s="202">
        <v>1.95</v>
      </c>
      <c r="Y98" s="202">
        <v>0</v>
      </c>
      <c r="Z98" s="202">
        <v>3.67</v>
      </c>
      <c r="AA98" s="202">
        <v>1.02</v>
      </c>
      <c r="AB98" s="202">
        <v>0</v>
      </c>
      <c r="AC98" s="202">
        <v>19.21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50.96</v>
      </c>
      <c r="AJ98" s="202">
        <v>0</v>
      </c>
      <c r="AK98" s="202">
        <v>16.5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0.2531499999999996</v>
      </c>
      <c r="E99">
        <f t="shared" si="0"/>
        <v>0</v>
      </c>
      <c r="F99">
        <f t="shared" si="0"/>
        <v>0</v>
      </c>
      <c r="G99">
        <f t="shared" si="0"/>
        <v>0.72402000000000133</v>
      </c>
      <c r="H99">
        <f t="shared" si="0"/>
        <v>0</v>
      </c>
      <c r="I99">
        <f t="shared" si="0"/>
        <v>0.23111999999999991</v>
      </c>
      <c r="J99">
        <f t="shared" si="0"/>
        <v>0.59973749999999981</v>
      </c>
      <c r="K99">
        <f t="shared" si="0"/>
        <v>1.4205524999999992</v>
      </c>
      <c r="L99">
        <f t="shared" si="0"/>
        <v>6.4300000000000156E-3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1.8734999999999998E-2</v>
      </c>
      <c r="Q99">
        <f t="shared" si="0"/>
        <v>9.4125000000000111E-3</v>
      </c>
      <c r="R99">
        <f t="shared" si="0"/>
        <v>1.9300000000000001E-2</v>
      </c>
      <c r="S99">
        <f t="shared" si="0"/>
        <v>0</v>
      </c>
      <c r="T99">
        <f t="shared" si="0"/>
        <v>0</v>
      </c>
      <c r="U99">
        <f t="shared" si="0"/>
        <v>2.586249999999999E-2</v>
      </c>
      <c r="V99">
        <f t="shared" si="0"/>
        <v>6.4799999999999918E-3</v>
      </c>
      <c r="W99">
        <f t="shared" si="0"/>
        <v>1.4160000000000034E-2</v>
      </c>
      <c r="X99">
        <f t="shared" si="0"/>
        <v>4.3732499999999994E-2</v>
      </c>
      <c r="Y99">
        <f t="shared" si="0"/>
        <v>0</v>
      </c>
      <c r="Z99">
        <f t="shared" si="0"/>
        <v>8.3229999999999929E-2</v>
      </c>
      <c r="AA99">
        <f t="shared" si="0"/>
        <v>2.719999999999995E-2</v>
      </c>
      <c r="AB99">
        <f t="shared" si="0"/>
        <v>0</v>
      </c>
      <c r="AC99">
        <f t="shared" si="0"/>
        <v>0.4606974999999997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1.2234549999999991</v>
      </c>
      <c r="AJ99">
        <f t="shared" si="0"/>
        <v>0</v>
      </c>
      <c r="AK99">
        <f t="shared" si="0"/>
        <v>0.27226000000000022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5.57</v>
      </c>
      <c r="J3" s="202">
        <v>16.98</v>
      </c>
      <c r="K3" s="202">
        <v>2.46</v>
      </c>
      <c r="L3" s="202">
        <v>1.94</v>
      </c>
      <c r="M3" s="202">
        <v>0</v>
      </c>
      <c r="N3" s="202">
        <v>0.91</v>
      </c>
      <c r="O3" s="202">
        <v>1.52</v>
      </c>
      <c r="P3" s="202">
        <v>2.06</v>
      </c>
      <c r="Q3" s="202">
        <v>0.15</v>
      </c>
      <c r="R3" s="202">
        <v>0.32</v>
      </c>
      <c r="S3" s="202">
        <v>0</v>
      </c>
      <c r="T3" s="202">
        <v>0</v>
      </c>
      <c r="U3" s="202">
        <v>8.69</v>
      </c>
      <c r="V3" s="202">
        <v>0.16</v>
      </c>
      <c r="W3" s="202">
        <v>0.34</v>
      </c>
      <c r="X3" s="202">
        <v>1.07</v>
      </c>
      <c r="Y3" s="202">
        <v>0</v>
      </c>
      <c r="Z3" s="202">
        <v>1.92</v>
      </c>
      <c r="AA3" s="202">
        <v>0.69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28.95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5.57</v>
      </c>
      <c r="J4" s="202">
        <v>16.98</v>
      </c>
      <c r="K4" s="202">
        <v>2.46</v>
      </c>
      <c r="L4" s="202">
        <v>1.94</v>
      </c>
      <c r="M4" s="202">
        <v>0</v>
      </c>
      <c r="N4" s="202">
        <v>0.91</v>
      </c>
      <c r="O4" s="202">
        <v>1.52</v>
      </c>
      <c r="P4" s="202">
        <v>2.06</v>
      </c>
      <c r="Q4" s="202">
        <v>0.15</v>
      </c>
      <c r="R4" s="202">
        <v>0.32</v>
      </c>
      <c r="S4" s="202">
        <v>0</v>
      </c>
      <c r="T4" s="202">
        <v>0</v>
      </c>
      <c r="U4" s="202">
        <v>8.69</v>
      </c>
      <c r="V4" s="202">
        <v>0.16</v>
      </c>
      <c r="W4" s="202">
        <v>0.34</v>
      </c>
      <c r="X4" s="202">
        <v>1.07</v>
      </c>
      <c r="Y4" s="202">
        <v>0</v>
      </c>
      <c r="Z4" s="202">
        <v>1.92</v>
      </c>
      <c r="AA4" s="202">
        <v>0.69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28.95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5.57</v>
      </c>
      <c r="J5" s="202">
        <v>16.98</v>
      </c>
      <c r="K5" s="202">
        <v>2.46</v>
      </c>
      <c r="L5" s="202">
        <v>1.94</v>
      </c>
      <c r="M5" s="202">
        <v>0</v>
      </c>
      <c r="N5" s="202">
        <v>0.91</v>
      </c>
      <c r="O5" s="202">
        <v>1.52</v>
      </c>
      <c r="P5" s="202">
        <v>2.06</v>
      </c>
      <c r="Q5" s="202">
        <v>0.15</v>
      </c>
      <c r="R5" s="202">
        <v>0.32</v>
      </c>
      <c r="S5" s="202">
        <v>0</v>
      </c>
      <c r="T5" s="202">
        <v>0</v>
      </c>
      <c r="U5" s="202">
        <v>8.69</v>
      </c>
      <c r="V5" s="202">
        <v>0.16</v>
      </c>
      <c r="W5" s="202">
        <v>0.34</v>
      </c>
      <c r="X5" s="202">
        <v>1.07</v>
      </c>
      <c r="Y5" s="202">
        <v>0</v>
      </c>
      <c r="Z5" s="202">
        <v>1.92</v>
      </c>
      <c r="AA5" s="202">
        <v>0.69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28.95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5.57</v>
      </c>
      <c r="J6" s="202">
        <v>16.98</v>
      </c>
      <c r="K6" s="202">
        <v>2.46</v>
      </c>
      <c r="L6" s="202">
        <v>1.94</v>
      </c>
      <c r="M6" s="202">
        <v>0</v>
      </c>
      <c r="N6" s="202">
        <v>0.91</v>
      </c>
      <c r="O6" s="202">
        <v>1.52</v>
      </c>
      <c r="P6" s="202">
        <v>2.06</v>
      </c>
      <c r="Q6" s="202">
        <v>0.15</v>
      </c>
      <c r="R6" s="202">
        <v>0.32</v>
      </c>
      <c r="S6" s="202">
        <v>0</v>
      </c>
      <c r="T6" s="202">
        <v>0</v>
      </c>
      <c r="U6" s="202">
        <v>8.69</v>
      </c>
      <c r="V6" s="202">
        <v>0.16</v>
      </c>
      <c r="W6" s="202">
        <v>0.34</v>
      </c>
      <c r="X6" s="202">
        <v>1.07</v>
      </c>
      <c r="Y6" s="202">
        <v>0</v>
      </c>
      <c r="Z6" s="202">
        <v>1.92</v>
      </c>
      <c r="AA6" s="202">
        <v>0.69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28.95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5.57</v>
      </c>
      <c r="J7" s="202">
        <v>16.98</v>
      </c>
      <c r="K7" s="202">
        <v>2.46</v>
      </c>
      <c r="L7" s="202">
        <v>1.94</v>
      </c>
      <c r="M7" s="202">
        <v>0</v>
      </c>
      <c r="N7" s="202">
        <v>0.91</v>
      </c>
      <c r="O7" s="202">
        <v>1.52</v>
      </c>
      <c r="P7" s="202">
        <v>2.06</v>
      </c>
      <c r="Q7" s="202">
        <v>0.16</v>
      </c>
      <c r="R7" s="202">
        <v>0.32</v>
      </c>
      <c r="S7" s="202">
        <v>0</v>
      </c>
      <c r="T7" s="202">
        <v>0</v>
      </c>
      <c r="U7" s="202">
        <v>8.69</v>
      </c>
      <c r="V7" s="202">
        <v>0.16</v>
      </c>
      <c r="W7" s="202">
        <v>0.34</v>
      </c>
      <c r="X7" s="202">
        <v>1.07</v>
      </c>
      <c r="Y7" s="202">
        <v>0</v>
      </c>
      <c r="Z7" s="202">
        <v>1.92</v>
      </c>
      <c r="AA7" s="202">
        <v>0.69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28.95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5.57</v>
      </c>
      <c r="J8" s="202">
        <v>16.98</v>
      </c>
      <c r="K8" s="202">
        <v>2.46</v>
      </c>
      <c r="L8" s="202">
        <v>1.94</v>
      </c>
      <c r="M8" s="202">
        <v>0</v>
      </c>
      <c r="N8" s="202">
        <v>0.91</v>
      </c>
      <c r="O8" s="202">
        <v>1.52</v>
      </c>
      <c r="P8" s="202">
        <v>2.06</v>
      </c>
      <c r="Q8" s="202">
        <v>0.16</v>
      </c>
      <c r="R8" s="202">
        <v>0.32</v>
      </c>
      <c r="S8" s="202">
        <v>0</v>
      </c>
      <c r="T8" s="202">
        <v>0</v>
      </c>
      <c r="U8" s="202">
        <v>8.69</v>
      </c>
      <c r="V8" s="202">
        <v>0.16</v>
      </c>
      <c r="W8" s="202">
        <v>0.34</v>
      </c>
      <c r="X8" s="202">
        <v>1.07</v>
      </c>
      <c r="Y8" s="202">
        <v>0</v>
      </c>
      <c r="Z8" s="202">
        <v>1.92</v>
      </c>
      <c r="AA8" s="202">
        <v>0.69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28.95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5.57</v>
      </c>
      <c r="J9" s="202">
        <v>16.98</v>
      </c>
      <c r="K9" s="202">
        <v>2.46</v>
      </c>
      <c r="L9" s="202">
        <v>1.94</v>
      </c>
      <c r="M9" s="202">
        <v>0</v>
      </c>
      <c r="N9" s="202">
        <v>0.91</v>
      </c>
      <c r="O9" s="202">
        <v>1.52</v>
      </c>
      <c r="P9" s="202">
        <v>2.06</v>
      </c>
      <c r="Q9" s="202">
        <v>0.16</v>
      </c>
      <c r="R9" s="202">
        <v>0.32</v>
      </c>
      <c r="S9" s="202">
        <v>0</v>
      </c>
      <c r="T9" s="202">
        <v>0</v>
      </c>
      <c r="U9" s="202">
        <v>7.28</v>
      </c>
      <c r="V9" s="202">
        <v>0.16</v>
      </c>
      <c r="W9" s="202">
        <v>0.34</v>
      </c>
      <c r="X9" s="202">
        <v>1.07</v>
      </c>
      <c r="Y9" s="202">
        <v>0</v>
      </c>
      <c r="Z9" s="202">
        <v>1.92</v>
      </c>
      <c r="AA9" s="202">
        <v>0.69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28.59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5.57</v>
      </c>
      <c r="J10" s="202">
        <v>16.98</v>
      </c>
      <c r="K10" s="202">
        <v>2.46</v>
      </c>
      <c r="L10" s="202">
        <v>1.94</v>
      </c>
      <c r="M10" s="202">
        <v>0</v>
      </c>
      <c r="N10" s="202">
        <v>0.91</v>
      </c>
      <c r="O10" s="202">
        <v>1.52</v>
      </c>
      <c r="P10" s="202">
        <v>2.06</v>
      </c>
      <c r="Q10" s="202">
        <v>0.16</v>
      </c>
      <c r="R10" s="202">
        <v>0.32</v>
      </c>
      <c r="S10" s="202">
        <v>0</v>
      </c>
      <c r="T10" s="202">
        <v>0</v>
      </c>
      <c r="U10" s="202">
        <v>7.28</v>
      </c>
      <c r="V10" s="202">
        <v>0.16</v>
      </c>
      <c r="W10" s="202">
        <v>0.34</v>
      </c>
      <c r="X10" s="202">
        <v>1.07</v>
      </c>
      <c r="Y10" s="202">
        <v>0</v>
      </c>
      <c r="Z10" s="202">
        <v>1.92</v>
      </c>
      <c r="AA10" s="202">
        <v>0.69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28.59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5.57</v>
      </c>
      <c r="J11" s="202">
        <v>16.98</v>
      </c>
      <c r="K11" s="202">
        <v>2.46</v>
      </c>
      <c r="L11" s="202">
        <v>1.94</v>
      </c>
      <c r="M11" s="202">
        <v>0</v>
      </c>
      <c r="N11" s="202">
        <v>0.91</v>
      </c>
      <c r="O11" s="202">
        <v>1.52</v>
      </c>
      <c r="P11" s="202">
        <v>2.06</v>
      </c>
      <c r="Q11" s="202">
        <v>0.16</v>
      </c>
      <c r="R11" s="202">
        <v>0.32</v>
      </c>
      <c r="S11" s="202">
        <v>0</v>
      </c>
      <c r="T11" s="202">
        <v>0</v>
      </c>
      <c r="U11" s="202">
        <v>7.28</v>
      </c>
      <c r="V11" s="202">
        <v>0.16</v>
      </c>
      <c r="W11" s="202">
        <v>0.34</v>
      </c>
      <c r="X11" s="202">
        <v>1.07</v>
      </c>
      <c r="Y11" s="202">
        <v>0</v>
      </c>
      <c r="Z11" s="202">
        <v>1.92</v>
      </c>
      <c r="AA11" s="202">
        <v>0.69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28.59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5.57</v>
      </c>
      <c r="J12" s="202">
        <v>16.98</v>
      </c>
      <c r="K12" s="202">
        <v>2.46</v>
      </c>
      <c r="L12" s="202">
        <v>1.94</v>
      </c>
      <c r="M12" s="202">
        <v>0</v>
      </c>
      <c r="N12" s="202">
        <v>0.91</v>
      </c>
      <c r="O12" s="202">
        <v>1.52</v>
      </c>
      <c r="P12" s="202">
        <v>2.06</v>
      </c>
      <c r="Q12" s="202">
        <v>0.16</v>
      </c>
      <c r="R12" s="202">
        <v>0.32</v>
      </c>
      <c r="S12" s="202">
        <v>0</v>
      </c>
      <c r="T12" s="202">
        <v>0</v>
      </c>
      <c r="U12" s="202">
        <v>7.28</v>
      </c>
      <c r="V12" s="202">
        <v>0.16</v>
      </c>
      <c r="W12" s="202">
        <v>0.34</v>
      </c>
      <c r="X12" s="202">
        <v>1.07</v>
      </c>
      <c r="Y12" s="202">
        <v>0</v>
      </c>
      <c r="Z12" s="202">
        <v>1.92</v>
      </c>
      <c r="AA12" s="202">
        <v>0.69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28.59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5.57</v>
      </c>
      <c r="J13" s="202">
        <v>16.98</v>
      </c>
      <c r="K13" s="202">
        <v>2.46</v>
      </c>
      <c r="L13" s="202">
        <v>1.94</v>
      </c>
      <c r="M13" s="202">
        <v>0</v>
      </c>
      <c r="N13" s="202">
        <v>0.91</v>
      </c>
      <c r="O13" s="202">
        <v>1.52</v>
      </c>
      <c r="P13" s="202">
        <v>2.06</v>
      </c>
      <c r="Q13" s="202">
        <v>0.16</v>
      </c>
      <c r="R13" s="202">
        <v>0.32</v>
      </c>
      <c r="S13" s="202">
        <v>0</v>
      </c>
      <c r="T13" s="202">
        <v>0</v>
      </c>
      <c r="U13" s="202">
        <v>7.28</v>
      </c>
      <c r="V13" s="202">
        <v>0.16</v>
      </c>
      <c r="W13" s="202">
        <v>0.34</v>
      </c>
      <c r="X13" s="202">
        <v>1.07</v>
      </c>
      <c r="Y13" s="202">
        <v>0</v>
      </c>
      <c r="Z13" s="202">
        <v>1.92</v>
      </c>
      <c r="AA13" s="202">
        <v>0.69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28.59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5.57</v>
      </c>
      <c r="J14" s="202">
        <v>16.98</v>
      </c>
      <c r="K14" s="202">
        <v>2.46</v>
      </c>
      <c r="L14" s="202">
        <v>1.94</v>
      </c>
      <c r="M14" s="202">
        <v>0</v>
      </c>
      <c r="N14" s="202">
        <v>0.91</v>
      </c>
      <c r="O14" s="202">
        <v>1.52</v>
      </c>
      <c r="P14" s="202">
        <v>2.06</v>
      </c>
      <c r="Q14" s="202">
        <v>0.16</v>
      </c>
      <c r="R14" s="202">
        <v>0.32</v>
      </c>
      <c r="S14" s="202">
        <v>0</v>
      </c>
      <c r="T14" s="202">
        <v>0</v>
      </c>
      <c r="U14" s="202">
        <v>7.28</v>
      </c>
      <c r="V14" s="202">
        <v>0.16</v>
      </c>
      <c r="W14" s="202">
        <v>0.34</v>
      </c>
      <c r="X14" s="202">
        <v>1.07</v>
      </c>
      <c r="Y14" s="202">
        <v>0</v>
      </c>
      <c r="Z14" s="202">
        <v>1.92</v>
      </c>
      <c r="AA14" s="202">
        <v>0.69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28.59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5.57</v>
      </c>
      <c r="J15" s="202">
        <v>16.98</v>
      </c>
      <c r="K15" s="202">
        <v>2.46</v>
      </c>
      <c r="L15" s="202">
        <v>1.94</v>
      </c>
      <c r="M15" s="202">
        <v>0</v>
      </c>
      <c r="N15" s="202">
        <v>0.91</v>
      </c>
      <c r="O15" s="202">
        <v>1.52</v>
      </c>
      <c r="P15" s="202">
        <v>2.06</v>
      </c>
      <c r="Q15" s="202">
        <v>0.16</v>
      </c>
      <c r="R15" s="202">
        <v>0.32</v>
      </c>
      <c r="S15" s="202">
        <v>0</v>
      </c>
      <c r="T15" s="202">
        <v>0</v>
      </c>
      <c r="U15" s="202">
        <v>7.28</v>
      </c>
      <c r="V15" s="202">
        <v>0.16</v>
      </c>
      <c r="W15" s="202">
        <v>0.34</v>
      </c>
      <c r="X15" s="202">
        <v>1.07</v>
      </c>
      <c r="Y15" s="202">
        <v>0</v>
      </c>
      <c r="Z15" s="202">
        <v>1.92</v>
      </c>
      <c r="AA15" s="202">
        <v>0.69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28.59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5.57</v>
      </c>
      <c r="J16" s="202">
        <v>16.98</v>
      </c>
      <c r="K16" s="202">
        <v>2.46</v>
      </c>
      <c r="L16" s="202">
        <v>1.94</v>
      </c>
      <c r="M16" s="202">
        <v>0</v>
      </c>
      <c r="N16" s="202">
        <v>0.91</v>
      </c>
      <c r="O16" s="202">
        <v>1.52</v>
      </c>
      <c r="P16" s="202">
        <v>2.06</v>
      </c>
      <c r="Q16" s="202">
        <v>0.16</v>
      </c>
      <c r="R16" s="202">
        <v>0.32</v>
      </c>
      <c r="S16" s="202">
        <v>0</v>
      </c>
      <c r="T16" s="202">
        <v>0</v>
      </c>
      <c r="U16" s="202">
        <v>7.28</v>
      </c>
      <c r="V16" s="202">
        <v>0.16</v>
      </c>
      <c r="W16" s="202">
        <v>0.34</v>
      </c>
      <c r="X16" s="202">
        <v>1.07</v>
      </c>
      <c r="Y16" s="202">
        <v>0</v>
      </c>
      <c r="Z16" s="202">
        <v>1.92</v>
      </c>
      <c r="AA16" s="202">
        <v>0.69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28.59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5.57</v>
      </c>
      <c r="J17" s="202">
        <v>16.98</v>
      </c>
      <c r="K17" s="202">
        <v>2.46</v>
      </c>
      <c r="L17" s="202">
        <v>1.94</v>
      </c>
      <c r="M17" s="202">
        <v>0</v>
      </c>
      <c r="N17" s="202">
        <v>0.91</v>
      </c>
      <c r="O17" s="202">
        <v>1.52</v>
      </c>
      <c r="P17" s="202">
        <v>2.06</v>
      </c>
      <c r="Q17" s="202">
        <v>0.16</v>
      </c>
      <c r="R17" s="202">
        <v>0.32</v>
      </c>
      <c r="S17" s="202">
        <v>0</v>
      </c>
      <c r="T17" s="202">
        <v>0</v>
      </c>
      <c r="U17" s="202">
        <v>7.28</v>
      </c>
      <c r="V17" s="202">
        <v>0.16</v>
      </c>
      <c r="W17" s="202">
        <v>0.34</v>
      </c>
      <c r="X17" s="202">
        <v>1.07</v>
      </c>
      <c r="Y17" s="202">
        <v>0</v>
      </c>
      <c r="Z17" s="202">
        <v>1.92</v>
      </c>
      <c r="AA17" s="202">
        <v>0.69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28.59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5.57</v>
      </c>
      <c r="J18" s="202">
        <v>16.98</v>
      </c>
      <c r="K18" s="202">
        <v>2.46</v>
      </c>
      <c r="L18" s="202">
        <v>1.94</v>
      </c>
      <c r="M18" s="202">
        <v>0</v>
      </c>
      <c r="N18" s="202">
        <v>0.91</v>
      </c>
      <c r="O18" s="202">
        <v>1.52</v>
      </c>
      <c r="P18" s="202">
        <v>2.06</v>
      </c>
      <c r="Q18" s="202">
        <v>0.16</v>
      </c>
      <c r="R18" s="202">
        <v>0.32</v>
      </c>
      <c r="S18" s="202">
        <v>0</v>
      </c>
      <c r="T18" s="202">
        <v>0</v>
      </c>
      <c r="U18" s="202">
        <v>7.28</v>
      </c>
      <c r="V18" s="202">
        <v>0.16</v>
      </c>
      <c r="W18" s="202">
        <v>0.34</v>
      </c>
      <c r="X18" s="202">
        <v>1.07</v>
      </c>
      <c r="Y18" s="202">
        <v>0</v>
      </c>
      <c r="Z18" s="202">
        <v>1.92</v>
      </c>
      <c r="AA18" s="202">
        <v>0.69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28.59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5.57</v>
      </c>
      <c r="J19" s="202">
        <v>16.98</v>
      </c>
      <c r="K19" s="202">
        <v>2.46</v>
      </c>
      <c r="L19" s="202">
        <v>0</v>
      </c>
      <c r="M19" s="202">
        <v>0</v>
      </c>
      <c r="N19" s="202">
        <v>0.91</v>
      </c>
      <c r="O19" s="202">
        <v>1.52</v>
      </c>
      <c r="P19" s="202">
        <v>2.06</v>
      </c>
      <c r="Q19" s="202">
        <v>0.16</v>
      </c>
      <c r="R19" s="202">
        <v>0.32</v>
      </c>
      <c r="S19" s="202">
        <v>0</v>
      </c>
      <c r="T19" s="202">
        <v>0</v>
      </c>
      <c r="U19" s="202">
        <v>7.28</v>
      </c>
      <c r="V19" s="202">
        <v>0.16</v>
      </c>
      <c r="W19" s="202">
        <v>0.34</v>
      </c>
      <c r="X19" s="202">
        <v>1.07</v>
      </c>
      <c r="Y19" s="202">
        <v>0</v>
      </c>
      <c r="Z19" s="202">
        <v>1.92</v>
      </c>
      <c r="AA19" s="202">
        <v>0.69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28.59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5.57</v>
      </c>
      <c r="J20" s="202">
        <v>16.98</v>
      </c>
      <c r="K20" s="202">
        <v>2.46</v>
      </c>
      <c r="L20" s="202">
        <v>0</v>
      </c>
      <c r="M20" s="202">
        <v>0</v>
      </c>
      <c r="N20" s="202">
        <v>0.91</v>
      </c>
      <c r="O20" s="202">
        <v>1.52</v>
      </c>
      <c r="P20" s="202">
        <v>2.06</v>
      </c>
      <c r="Q20" s="202">
        <v>0.16</v>
      </c>
      <c r="R20" s="202">
        <v>0.32</v>
      </c>
      <c r="S20" s="202">
        <v>0</v>
      </c>
      <c r="T20" s="202">
        <v>0</v>
      </c>
      <c r="U20" s="202">
        <v>7.28</v>
      </c>
      <c r="V20" s="202">
        <v>0.16</v>
      </c>
      <c r="W20" s="202">
        <v>0.34</v>
      </c>
      <c r="X20" s="202">
        <v>1.07</v>
      </c>
      <c r="Y20" s="202">
        <v>0</v>
      </c>
      <c r="Z20" s="202">
        <v>1.92</v>
      </c>
      <c r="AA20" s="202">
        <v>0.69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28.59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5.57</v>
      </c>
      <c r="J21" s="202">
        <v>16.98</v>
      </c>
      <c r="K21" s="202">
        <v>2.46</v>
      </c>
      <c r="L21" s="202">
        <v>0</v>
      </c>
      <c r="M21" s="202">
        <v>0</v>
      </c>
      <c r="N21" s="202">
        <v>0.91</v>
      </c>
      <c r="O21" s="202">
        <v>1.52</v>
      </c>
      <c r="P21" s="202">
        <v>2.06</v>
      </c>
      <c r="Q21" s="202">
        <v>0.16</v>
      </c>
      <c r="R21" s="202">
        <v>0.32</v>
      </c>
      <c r="S21" s="202">
        <v>0</v>
      </c>
      <c r="T21" s="202">
        <v>0</v>
      </c>
      <c r="U21" s="202">
        <v>18.55</v>
      </c>
      <c r="V21" s="202">
        <v>0.16</v>
      </c>
      <c r="W21" s="202">
        <v>0.34</v>
      </c>
      <c r="X21" s="202">
        <v>1.07</v>
      </c>
      <c r="Y21" s="202">
        <v>0</v>
      </c>
      <c r="Z21" s="202">
        <v>1.92</v>
      </c>
      <c r="AA21" s="202">
        <v>0.69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28.59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5.57</v>
      </c>
      <c r="J22" s="202">
        <v>16.98</v>
      </c>
      <c r="K22" s="202">
        <v>2.46</v>
      </c>
      <c r="L22" s="202">
        <v>0</v>
      </c>
      <c r="M22" s="202">
        <v>0</v>
      </c>
      <c r="N22" s="202">
        <v>0.91</v>
      </c>
      <c r="O22" s="202">
        <v>1.52</v>
      </c>
      <c r="P22" s="202">
        <v>2.06</v>
      </c>
      <c r="Q22" s="202">
        <v>0.16</v>
      </c>
      <c r="R22" s="202">
        <v>0.32</v>
      </c>
      <c r="S22" s="202">
        <v>0</v>
      </c>
      <c r="T22" s="202">
        <v>0</v>
      </c>
      <c r="U22" s="202">
        <v>21.24</v>
      </c>
      <c r="V22" s="202">
        <v>0.16</v>
      </c>
      <c r="W22" s="202">
        <v>0.34</v>
      </c>
      <c r="X22" s="202">
        <v>1.07</v>
      </c>
      <c r="Y22" s="202">
        <v>0</v>
      </c>
      <c r="Z22" s="202">
        <v>1.92</v>
      </c>
      <c r="AA22" s="202">
        <v>0.69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28.59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5.57</v>
      </c>
      <c r="J23" s="202">
        <v>16.98</v>
      </c>
      <c r="K23" s="202">
        <v>2.46</v>
      </c>
      <c r="L23" s="202">
        <v>1.29</v>
      </c>
      <c r="M23" s="202">
        <v>0</v>
      </c>
      <c r="N23" s="202">
        <v>0.91</v>
      </c>
      <c r="O23" s="202">
        <v>1.52</v>
      </c>
      <c r="P23" s="202">
        <v>2.06</v>
      </c>
      <c r="Q23" s="202">
        <v>0.16</v>
      </c>
      <c r="R23" s="202">
        <v>0.32</v>
      </c>
      <c r="S23" s="202">
        <v>0</v>
      </c>
      <c r="T23" s="202">
        <v>0</v>
      </c>
      <c r="U23" s="202">
        <v>35.97</v>
      </c>
      <c r="V23" s="202">
        <v>0.16</v>
      </c>
      <c r="W23" s="202">
        <v>0.34</v>
      </c>
      <c r="X23" s="202">
        <v>1.07</v>
      </c>
      <c r="Y23" s="202">
        <v>0</v>
      </c>
      <c r="Z23" s="202">
        <v>1.92</v>
      </c>
      <c r="AA23" s="202">
        <v>0.69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28.59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5.57</v>
      </c>
      <c r="J24" s="202">
        <v>16.98</v>
      </c>
      <c r="K24" s="202">
        <v>2.46</v>
      </c>
      <c r="L24" s="202">
        <v>1.29</v>
      </c>
      <c r="M24" s="202">
        <v>0</v>
      </c>
      <c r="N24" s="202">
        <v>0.91</v>
      </c>
      <c r="O24" s="202">
        <v>1.52</v>
      </c>
      <c r="P24" s="202">
        <v>2.06</v>
      </c>
      <c r="Q24" s="202">
        <v>0.16</v>
      </c>
      <c r="R24" s="202">
        <v>0.32</v>
      </c>
      <c r="S24" s="202">
        <v>0</v>
      </c>
      <c r="T24" s="202">
        <v>0</v>
      </c>
      <c r="U24" s="202">
        <v>41.47</v>
      </c>
      <c r="V24" s="202">
        <v>0.16</v>
      </c>
      <c r="W24" s="202">
        <v>0.34</v>
      </c>
      <c r="X24" s="202">
        <v>1.07</v>
      </c>
      <c r="Y24" s="202">
        <v>0</v>
      </c>
      <c r="Z24" s="202">
        <v>1.92</v>
      </c>
      <c r="AA24" s="202">
        <v>0.69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28.59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5.57</v>
      </c>
      <c r="J25" s="202">
        <v>16.98</v>
      </c>
      <c r="K25" s="202">
        <v>2.46</v>
      </c>
      <c r="L25" s="202">
        <v>1.29</v>
      </c>
      <c r="M25" s="202">
        <v>0</v>
      </c>
      <c r="N25" s="202">
        <v>0.91</v>
      </c>
      <c r="O25" s="202">
        <v>1.52</v>
      </c>
      <c r="P25" s="202">
        <v>2.06</v>
      </c>
      <c r="Q25" s="202">
        <v>0.16</v>
      </c>
      <c r="R25" s="202">
        <v>0.32</v>
      </c>
      <c r="S25" s="202">
        <v>0</v>
      </c>
      <c r="T25" s="202">
        <v>0</v>
      </c>
      <c r="U25" s="202">
        <v>17.91</v>
      </c>
      <c r="V25" s="202">
        <v>0.16</v>
      </c>
      <c r="W25" s="202">
        <v>0.34</v>
      </c>
      <c r="X25" s="202">
        <v>1.07</v>
      </c>
      <c r="Y25" s="202">
        <v>0</v>
      </c>
      <c r="Z25" s="202">
        <v>1.92</v>
      </c>
      <c r="AA25" s="202">
        <v>0.69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28.59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5.57</v>
      </c>
      <c r="J26" s="202">
        <v>16.98</v>
      </c>
      <c r="K26" s="202">
        <v>2.46</v>
      </c>
      <c r="L26" s="202">
        <v>1.29</v>
      </c>
      <c r="M26" s="202">
        <v>0</v>
      </c>
      <c r="N26" s="202">
        <v>0.91</v>
      </c>
      <c r="O26" s="202">
        <v>1.52</v>
      </c>
      <c r="P26" s="202">
        <v>2.06</v>
      </c>
      <c r="Q26" s="202">
        <v>0.16</v>
      </c>
      <c r="R26" s="202">
        <v>0.32</v>
      </c>
      <c r="S26" s="202">
        <v>0</v>
      </c>
      <c r="T26" s="202">
        <v>0</v>
      </c>
      <c r="U26" s="202">
        <v>8.69</v>
      </c>
      <c r="V26" s="202">
        <v>0.16</v>
      </c>
      <c r="W26" s="202">
        <v>0.34</v>
      </c>
      <c r="X26" s="202">
        <v>1.07</v>
      </c>
      <c r="Y26" s="202">
        <v>0</v>
      </c>
      <c r="Z26" s="202">
        <v>1.92</v>
      </c>
      <c r="AA26" s="202">
        <v>0.69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28.59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5.57</v>
      </c>
      <c r="J27" s="202">
        <v>16.98</v>
      </c>
      <c r="K27" s="202">
        <v>2.46</v>
      </c>
      <c r="L27" s="202">
        <v>1.29</v>
      </c>
      <c r="M27" s="202">
        <v>0</v>
      </c>
      <c r="N27" s="202">
        <v>0.91</v>
      </c>
      <c r="O27" s="202">
        <v>1.52</v>
      </c>
      <c r="P27" s="202">
        <v>2.06</v>
      </c>
      <c r="Q27" s="202">
        <v>0.16</v>
      </c>
      <c r="R27" s="202">
        <v>0.32</v>
      </c>
      <c r="S27" s="202">
        <v>0</v>
      </c>
      <c r="T27" s="202">
        <v>0</v>
      </c>
      <c r="U27" s="202">
        <v>8.69</v>
      </c>
      <c r="V27" s="202">
        <v>0.16</v>
      </c>
      <c r="W27" s="202">
        <v>0.34</v>
      </c>
      <c r="X27" s="202">
        <v>1.07</v>
      </c>
      <c r="Y27" s="202">
        <v>0</v>
      </c>
      <c r="Z27" s="202">
        <v>1.92</v>
      </c>
      <c r="AA27" s="202">
        <v>0.69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28.43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5.57</v>
      </c>
      <c r="J28" s="202">
        <v>16.98</v>
      </c>
      <c r="K28" s="202">
        <v>2.46</v>
      </c>
      <c r="L28" s="202">
        <v>1.29</v>
      </c>
      <c r="M28" s="202">
        <v>0</v>
      </c>
      <c r="N28" s="202">
        <v>0.91</v>
      </c>
      <c r="O28" s="202">
        <v>1.52</v>
      </c>
      <c r="P28" s="202">
        <v>2.06</v>
      </c>
      <c r="Q28" s="202">
        <v>0.16</v>
      </c>
      <c r="R28" s="202">
        <v>0.32</v>
      </c>
      <c r="S28" s="202">
        <v>0</v>
      </c>
      <c r="T28" s="202">
        <v>0</v>
      </c>
      <c r="U28" s="202">
        <v>8.69</v>
      </c>
      <c r="V28" s="202">
        <v>0.16</v>
      </c>
      <c r="W28" s="202">
        <v>0.34</v>
      </c>
      <c r="X28" s="202">
        <v>1.07</v>
      </c>
      <c r="Y28" s="202">
        <v>0</v>
      </c>
      <c r="Z28" s="202">
        <v>1.92</v>
      </c>
      <c r="AA28" s="202">
        <v>0.69</v>
      </c>
      <c r="AB28" s="202">
        <v>0</v>
      </c>
      <c r="AC28" s="202">
        <v>9.9499999999999993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28.43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5.57</v>
      </c>
      <c r="J29" s="202">
        <v>16.98</v>
      </c>
      <c r="K29" s="202">
        <v>2.46</v>
      </c>
      <c r="L29" s="202">
        <v>1.29</v>
      </c>
      <c r="M29" s="202">
        <v>0</v>
      </c>
      <c r="N29" s="202">
        <v>0.91</v>
      </c>
      <c r="O29" s="202">
        <v>1.52</v>
      </c>
      <c r="P29" s="202">
        <v>2.06</v>
      </c>
      <c r="Q29" s="202">
        <v>0.16</v>
      </c>
      <c r="R29" s="202">
        <v>0.32</v>
      </c>
      <c r="S29" s="202">
        <v>0</v>
      </c>
      <c r="T29" s="202">
        <v>0</v>
      </c>
      <c r="U29" s="202">
        <v>8.69</v>
      </c>
      <c r="V29" s="202">
        <v>0.16</v>
      </c>
      <c r="W29" s="202">
        <v>0.34</v>
      </c>
      <c r="X29" s="202">
        <v>1.07</v>
      </c>
      <c r="Y29" s="202">
        <v>0</v>
      </c>
      <c r="Z29" s="202">
        <v>1.92</v>
      </c>
      <c r="AA29" s="202">
        <v>0.69</v>
      </c>
      <c r="AB29" s="202">
        <v>0</v>
      </c>
      <c r="AC29" s="202">
        <v>9.9499999999999993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28.43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5.57</v>
      </c>
      <c r="J30" s="202">
        <v>16.98</v>
      </c>
      <c r="K30" s="202">
        <v>2.46</v>
      </c>
      <c r="L30" s="202">
        <v>1.29</v>
      </c>
      <c r="M30" s="202">
        <v>0</v>
      </c>
      <c r="N30" s="202">
        <v>0.91</v>
      </c>
      <c r="O30" s="202">
        <v>1.52</v>
      </c>
      <c r="P30" s="202">
        <v>2.06</v>
      </c>
      <c r="Q30" s="202">
        <v>0.16</v>
      </c>
      <c r="R30" s="202">
        <v>0.32</v>
      </c>
      <c r="S30" s="202">
        <v>0</v>
      </c>
      <c r="T30" s="202">
        <v>0</v>
      </c>
      <c r="U30" s="202">
        <v>8.69</v>
      </c>
      <c r="V30" s="202">
        <v>0.16</v>
      </c>
      <c r="W30" s="202">
        <v>0.34</v>
      </c>
      <c r="X30" s="202">
        <v>1.07</v>
      </c>
      <c r="Y30" s="202">
        <v>0</v>
      </c>
      <c r="Z30" s="202">
        <v>1.92</v>
      </c>
      <c r="AA30" s="202">
        <v>0.69</v>
      </c>
      <c r="AB30" s="202">
        <v>0</v>
      </c>
      <c r="AC30" s="202">
        <v>9.9499999999999993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28.43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5.57</v>
      </c>
      <c r="J31" s="202">
        <v>16.98</v>
      </c>
      <c r="K31" s="202">
        <v>2.46</v>
      </c>
      <c r="L31" s="202">
        <v>1.29</v>
      </c>
      <c r="M31" s="202">
        <v>0</v>
      </c>
      <c r="N31" s="202">
        <v>0.91</v>
      </c>
      <c r="O31" s="202">
        <v>1.52</v>
      </c>
      <c r="P31" s="202">
        <v>2.06</v>
      </c>
      <c r="Q31" s="202">
        <v>0.16</v>
      </c>
      <c r="R31" s="202">
        <v>0.32</v>
      </c>
      <c r="S31" s="202">
        <v>0</v>
      </c>
      <c r="T31" s="202">
        <v>0</v>
      </c>
      <c r="U31" s="202">
        <v>8.69</v>
      </c>
      <c r="V31" s="202">
        <v>0.16</v>
      </c>
      <c r="W31" s="202">
        <v>0.34</v>
      </c>
      <c r="X31" s="202">
        <v>1.07</v>
      </c>
      <c r="Y31" s="202">
        <v>0</v>
      </c>
      <c r="Z31" s="202">
        <v>3.31</v>
      </c>
      <c r="AA31" s="202">
        <v>0.69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28.43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5.57</v>
      </c>
      <c r="J32" s="202">
        <v>16.98</v>
      </c>
      <c r="K32" s="202">
        <v>2.46</v>
      </c>
      <c r="L32" s="202">
        <v>1.29</v>
      </c>
      <c r="M32" s="202">
        <v>0</v>
      </c>
      <c r="N32" s="202">
        <v>0.91</v>
      </c>
      <c r="O32" s="202">
        <v>1.52</v>
      </c>
      <c r="P32" s="202">
        <v>2.06</v>
      </c>
      <c r="Q32" s="202">
        <v>0.16</v>
      </c>
      <c r="R32" s="202">
        <v>0.32</v>
      </c>
      <c r="S32" s="202">
        <v>0</v>
      </c>
      <c r="T32" s="202">
        <v>0</v>
      </c>
      <c r="U32" s="202">
        <v>8.69</v>
      </c>
      <c r="V32" s="202">
        <v>0.16</v>
      </c>
      <c r="W32" s="202">
        <v>0.34</v>
      </c>
      <c r="X32" s="202">
        <v>1.07</v>
      </c>
      <c r="Y32" s="202">
        <v>0</v>
      </c>
      <c r="Z32" s="202">
        <v>3.31</v>
      </c>
      <c r="AA32" s="202">
        <v>0.69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28.43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5.57</v>
      </c>
      <c r="J33" s="202">
        <v>16.98</v>
      </c>
      <c r="K33" s="202">
        <v>5.15</v>
      </c>
      <c r="L33" s="202">
        <v>1.29</v>
      </c>
      <c r="M33" s="202">
        <v>0</v>
      </c>
      <c r="N33" s="202">
        <v>0.91</v>
      </c>
      <c r="O33" s="202">
        <v>1.52</v>
      </c>
      <c r="P33" s="202">
        <v>2.06</v>
      </c>
      <c r="Q33" s="202">
        <v>0.16</v>
      </c>
      <c r="R33" s="202">
        <v>0.32</v>
      </c>
      <c r="S33" s="202">
        <v>0</v>
      </c>
      <c r="T33" s="202">
        <v>0</v>
      </c>
      <c r="U33" s="202">
        <v>8.69</v>
      </c>
      <c r="V33" s="202">
        <v>0.16</v>
      </c>
      <c r="W33" s="202">
        <v>0.34</v>
      </c>
      <c r="X33" s="202">
        <v>1.07</v>
      </c>
      <c r="Y33" s="202">
        <v>0</v>
      </c>
      <c r="Z33" s="202">
        <v>3.31</v>
      </c>
      <c r="AA33" s="202">
        <v>0.69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28.27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5.57</v>
      </c>
      <c r="J34" s="202">
        <v>16.98</v>
      </c>
      <c r="K34" s="202">
        <v>2.4500000000000002</v>
      </c>
      <c r="L34" s="202">
        <v>1.29</v>
      </c>
      <c r="M34" s="202">
        <v>0</v>
      </c>
      <c r="N34" s="202">
        <v>0.91</v>
      </c>
      <c r="O34" s="202">
        <v>1.52</v>
      </c>
      <c r="P34" s="202">
        <v>2.06</v>
      </c>
      <c r="Q34" s="202">
        <v>0.16</v>
      </c>
      <c r="R34" s="202">
        <v>0.32</v>
      </c>
      <c r="S34" s="202">
        <v>0</v>
      </c>
      <c r="T34" s="202">
        <v>0</v>
      </c>
      <c r="U34" s="202">
        <v>8.69</v>
      </c>
      <c r="V34" s="202">
        <v>0.16</v>
      </c>
      <c r="W34" s="202">
        <v>0.34</v>
      </c>
      <c r="X34" s="202">
        <v>1.07</v>
      </c>
      <c r="Y34" s="202">
        <v>0</v>
      </c>
      <c r="Z34" s="202">
        <v>3.31</v>
      </c>
      <c r="AA34" s="202">
        <v>0.69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28.27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17.46</v>
      </c>
      <c r="H35" s="202">
        <v>0</v>
      </c>
      <c r="I35" s="202">
        <v>5.57</v>
      </c>
      <c r="J35" s="202">
        <v>16.98</v>
      </c>
      <c r="K35" s="202">
        <v>9.32</v>
      </c>
      <c r="L35" s="202">
        <v>1.0900000000000001</v>
      </c>
      <c r="M35" s="202">
        <v>0</v>
      </c>
      <c r="N35" s="202">
        <v>0.91</v>
      </c>
      <c r="O35" s="202">
        <v>1.52</v>
      </c>
      <c r="P35" s="202">
        <v>2.06</v>
      </c>
      <c r="Q35" s="202">
        <v>0.16</v>
      </c>
      <c r="R35" s="202">
        <v>0.32</v>
      </c>
      <c r="S35" s="202">
        <v>0</v>
      </c>
      <c r="T35" s="202">
        <v>0</v>
      </c>
      <c r="U35" s="202">
        <v>8.69</v>
      </c>
      <c r="V35" s="202">
        <v>0.16</v>
      </c>
      <c r="W35" s="202">
        <v>0.34</v>
      </c>
      <c r="X35" s="202">
        <v>1.07</v>
      </c>
      <c r="Y35" s="202">
        <v>0</v>
      </c>
      <c r="Z35" s="202">
        <v>1.92</v>
      </c>
      <c r="AA35" s="202">
        <v>0.69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28.27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17.46</v>
      </c>
      <c r="H36" s="202">
        <v>0</v>
      </c>
      <c r="I36" s="202">
        <v>5.57</v>
      </c>
      <c r="J36" s="202">
        <v>16.98</v>
      </c>
      <c r="K36" s="202">
        <v>18.78</v>
      </c>
      <c r="L36" s="202">
        <v>1.0900000000000001</v>
      </c>
      <c r="M36" s="202">
        <v>0</v>
      </c>
      <c r="N36" s="202">
        <v>0.91</v>
      </c>
      <c r="O36" s="202">
        <v>1.52</v>
      </c>
      <c r="P36" s="202">
        <v>2.06</v>
      </c>
      <c r="Q36" s="202">
        <v>0.16</v>
      </c>
      <c r="R36" s="202">
        <v>0.32</v>
      </c>
      <c r="S36" s="202">
        <v>0</v>
      </c>
      <c r="T36" s="202">
        <v>0</v>
      </c>
      <c r="U36" s="202">
        <v>8.69</v>
      </c>
      <c r="V36" s="202">
        <v>0.16</v>
      </c>
      <c r="W36" s="202">
        <v>0.34</v>
      </c>
      <c r="X36" s="202">
        <v>1.07</v>
      </c>
      <c r="Y36" s="202">
        <v>0</v>
      </c>
      <c r="Z36" s="202">
        <v>1.92</v>
      </c>
      <c r="AA36" s="202">
        <v>0.69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28.27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17.46</v>
      </c>
      <c r="H37" s="202">
        <v>0</v>
      </c>
      <c r="I37" s="202">
        <v>5.57</v>
      </c>
      <c r="J37" s="202">
        <v>16.98</v>
      </c>
      <c r="K37" s="202">
        <v>28.72</v>
      </c>
      <c r="L37" s="202">
        <v>3.43</v>
      </c>
      <c r="M37" s="202">
        <v>0</v>
      </c>
      <c r="N37" s="202">
        <v>0.91</v>
      </c>
      <c r="O37" s="202">
        <v>1.52</v>
      </c>
      <c r="P37" s="202">
        <v>2.06</v>
      </c>
      <c r="Q37" s="202">
        <v>0.16</v>
      </c>
      <c r="R37" s="202">
        <v>0.32</v>
      </c>
      <c r="S37" s="202">
        <v>0</v>
      </c>
      <c r="T37" s="202">
        <v>0</v>
      </c>
      <c r="U37" s="202">
        <v>8.69</v>
      </c>
      <c r="V37" s="202">
        <v>0.16</v>
      </c>
      <c r="W37" s="202">
        <v>0.34</v>
      </c>
      <c r="X37" s="202">
        <v>1.07</v>
      </c>
      <c r="Y37" s="202">
        <v>0</v>
      </c>
      <c r="Z37" s="202">
        <v>2.12</v>
      </c>
      <c r="AA37" s="202">
        <v>0.69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28.27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17.46</v>
      </c>
      <c r="H38" s="202">
        <v>0</v>
      </c>
      <c r="I38" s="202">
        <v>5.57</v>
      </c>
      <c r="J38" s="202">
        <v>16.98</v>
      </c>
      <c r="K38" s="202">
        <v>28.72</v>
      </c>
      <c r="L38" s="202">
        <v>3.43</v>
      </c>
      <c r="M38" s="202">
        <v>0</v>
      </c>
      <c r="N38" s="202">
        <v>0.91</v>
      </c>
      <c r="O38" s="202">
        <v>1.52</v>
      </c>
      <c r="P38" s="202">
        <v>2.06</v>
      </c>
      <c r="Q38" s="202">
        <v>0.16</v>
      </c>
      <c r="R38" s="202">
        <v>0.32</v>
      </c>
      <c r="S38" s="202">
        <v>0</v>
      </c>
      <c r="T38" s="202">
        <v>0</v>
      </c>
      <c r="U38" s="202">
        <v>8.69</v>
      </c>
      <c r="V38" s="202">
        <v>0.16</v>
      </c>
      <c r="W38" s="202">
        <v>0.34</v>
      </c>
      <c r="X38" s="202">
        <v>1.07</v>
      </c>
      <c r="Y38" s="202">
        <v>0</v>
      </c>
      <c r="Z38" s="202">
        <v>2.12</v>
      </c>
      <c r="AA38" s="202">
        <v>0.69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28.27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17.46</v>
      </c>
      <c r="H39" s="202">
        <v>0</v>
      </c>
      <c r="I39" s="202">
        <v>5.57</v>
      </c>
      <c r="J39" s="202">
        <v>16.98</v>
      </c>
      <c r="K39" s="202">
        <v>9.32</v>
      </c>
      <c r="L39" s="202">
        <v>3.43</v>
      </c>
      <c r="M39" s="202">
        <v>0</v>
      </c>
      <c r="N39" s="202">
        <v>0.91</v>
      </c>
      <c r="O39" s="202">
        <v>1.52</v>
      </c>
      <c r="P39" s="202">
        <v>2.06</v>
      </c>
      <c r="Q39" s="202">
        <v>0.16</v>
      </c>
      <c r="R39" s="202">
        <v>0.32</v>
      </c>
      <c r="S39" s="202">
        <v>0</v>
      </c>
      <c r="T39" s="202">
        <v>0</v>
      </c>
      <c r="U39" s="202">
        <v>8.69</v>
      </c>
      <c r="V39" s="202">
        <v>0.16</v>
      </c>
      <c r="W39" s="202">
        <v>0.34</v>
      </c>
      <c r="X39" s="202">
        <v>1.07</v>
      </c>
      <c r="Y39" s="202">
        <v>0</v>
      </c>
      <c r="Z39" s="202">
        <v>2.12</v>
      </c>
      <c r="AA39" s="202">
        <v>0.69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28.27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17.46</v>
      </c>
      <c r="H40" s="202">
        <v>0</v>
      </c>
      <c r="I40" s="202">
        <v>5.57</v>
      </c>
      <c r="J40" s="202">
        <v>16.98</v>
      </c>
      <c r="K40" s="202">
        <v>19.02</v>
      </c>
      <c r="L40" s="202">
        <v>3.43</v>
      </c>
      <c r="M40" s="202">
        <v>0</v>
      </c>
      <c r="N40" s="202">
        <v>0.91</v>
      </c>
      <c r="O40" s="202">
        <v>1.52</v>
      </c>
      <c r="P40" s="202">
        <v>2.06</v>
      </c>
      <c r="Q40" s="202">
        <v>0.16</v>
      </c>
      <c r="R40" s="202">
        <v>0.32</v>
      </c>
      <c r="S40" s="202">
        <v>0</v>
      </c>
      <c r="T40" s="202">
        <v>0</v>
      </c>
      <c r="U40" s="202">
        <v>8.69</v>
      </c>
      <c r="V40" s="202">
        <v>0.16</v>
      </c>
      <c r="W40" s="202">
        <v>0.34</v>
      </c>
      <c r="X40" s="202">
        <v>1.07</v>
      </c>
      <c r="Y40" s="202">
        <v>0</v>
      </c>
      <c r="Z40" s="202">
        <v>2.12</v>
      </c>
      <c r="AA40" s="202">
        <v>0.69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28.27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17.46</v>
      </c>
      <c r="H41" s="202">
        <v>0</v>
      </c>
      <c r="I41" s="202">
        <v>5.57</v>
      </c>
      <c r="J41" s="202">
        <v>16.98</v>
      </c>
      <c r="K41" s="202">
        <v>9.32</v>
      </c>
      <c r="L41" s="202">
        <v>3.43</v>
      </c>
      <c r="M41" s="202">
        <v>0</v>
      </c>
      <c r="N41" s="202">
        <v>0.91</v>
      </c>
      <c r="O41" s="202">
        <v>1.52</v>
      </c>
      <c r="P41" s="202">
        <v>2.06</v>
      </c>
      <c r="Q41" s="202">
        <v>0.16</v>
      </c>
      <c r="R41" s="202">
        <v>0.32</v>
      </c>
      <c r="S41" s="202">
        <v>0</v>
      </c>
      <c r="T41" s="202">
        <v>0</v>
      </c>
      <c r="U41" s="202">
        <v>8.69</v>
      </c>
      <c r="V41" s="202">
        <v>0.16</v>
      </c>
      <c r="W41" s="202">
        <v>0.34</v>
      </c>
      <c r="X41" s="202">
        <v>1.07</v>
      </c>
      <c r="Y41" s="202">
        <v>0</v>
      </c>
      <c r="Z41" s="202">
        <v>2.12</v>
      </c>
      <c r="AA41" s="202">
        <v>0.69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28.27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17.46</v>
      </c>
      <c r="H42" s="202">
        <v>0</v>
      </c>
      <c r="I42" s="202">
        <v>5.57</v>
      </c>
      <c r="J42" s="202">
        <v>16.98</v>
      </c>
      <c r="K42" s="202">
        <v>2.4500000000000002</v>
      </c>
      <c r="L42" s="202">
        <v>3.43</v>
      </c>
      <c r="M42" s="202">
        <v>0</v>
      </c>
      <c r="N42" s="202">
        <v>0.91</v>
      </c>
      <c r="O42" s="202">
        <v>1.52</v>
      </c>
      <c r="P42" s="202">
        <v>2.06</v>
      </c>
      <c r="Q42" s="202">
        <v>0.16</v>
      </c>
      <c r="R42" s="202">
        <v>0.32</v>
      </c>
      <c r="S42" s="202">
        <v>0</v>
      </c>
      <c r="T42" s="202">
        <v>0</v>
      </c>
      <c r="U42" s="202">
        <v>8.69</v>
      </c>
      <c r="V42" s="202">
        <v>0.16</v>
      </c>
      <c r="W42" s="202">
        <v>0.34</v>
      </c>
      <c r="X42" s="202">
        <v>1.07</v>
      </c>
      <c r="Y42" s="202">
        <v>0</v>
      </c>
      <c r="Z42" s="202">
        <v>2.12</v>
      </c>
      <c r="AA42" s="202">
        <v>0.69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28.27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17.46</v>
      </c>
      <c r="H43" s="202">
        <v>0</v>
      </c>
      <c r="I43" s="202">
        <v>5.57</v>
      </c>
      <c r="J43" s="202">
        <v>16.98</v>
      </c>
      <c r="K43" s="202">
        <v>38.69</v>
      </c>
      <c r="L43" s="202">
        <v>19.690000000000001</v>
      </c>
      <c r="M43" s="202">
        <v>0</v>
      </c>
      <c r="N43" s="202">
        <v>0.91</v>
      </c>
      <c r="O43" s="202">
        <v>1.52</v>
      </c>
      <c r="P43" s="202">
        <v>2.06</v>
      </c>
      <c r="Q43" s="202">
        <v>2.31</v>
      </c>
      <c r="R43" s="202">
        <v>4.95</v>
      </c>
      <c r="S43" s="202">
        <v>0</v>
      </c>
      <c r="T43" s="202">
        <v>0</v>
      </c>
      <c r="U43" s="202">
        <v>8.69</v>
      </c>
      <c r="V43" s="202">
        <v>0.16</v>
      </c>
      <c r="W43" s="202">
        <v>0.34</v>
      </c>
      <c r="X43" s="202">
        <v>1.07</v>
      </c>
      <c r="Y43" s="202">
        <v>0</v>
      </c>
      <c r="Z43" s="202">
        <v>2.12</v>
      </c>
      <c r="AA43" s="202">
        <v>0.69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28.95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17.46</v>
      </c>
      <c r="H44" s="202">
        <v>0</v>
      </c>
      <c r="I44" s="202">
        <v>5.57</v>
      </c>
      <c r="J44" s="202">
        <v>16.98</v>
      </c>
      <c r="K44" s="202">
        <v>41.34</v>
      </c>
      <c r="L44" s="202">
        <v>19.690000000000001</v>
      </c>
      <c r="M44" s="202">
        <v>0</v>
      </c>
      <c r="N44" s="202">
        <v>0.91</v>
      </c>
      <c r="O44" s="202">
        <v>1.52</v>
      </c>
      <c r="P44" s="202">
        <v>2.06</v>
      </c>
      <c r="Q44" s="202">
        <v>2.31</v>
      </c>
      <c r="R44" s="202">
        <v>4.95</v>
      </c>
      <c r="S44" s="202">
        <v>0</v>
      </c>
      <c r="T44" s="202">
        <v>0</v>
      </c>
      <c r="U44" s="202">
        <v>8.69</v>
      </c>
      <c r="V44" s="202">
        <v>0.16</v>
      </c>
      <c r="W44" s="202">
        <v>0.34</v>
      </c>
      <c r="X44" s="202">
        <v>1.07</v>
      </c>
      <c r="Y44" s="202">
        <v>0</v>
      </c>
      <c r="Z44" s="202">
        <v>2.12</v>
      </c>
      <c r="AA44" s="202">
        <v>0.69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28.95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17.46</v>
      </c>
      <c r="H45" s="202">
        <v>0</v>
      </c>
      <c r="I45" s="202">
        <v>5.57</v>
      </c>
      <c r="J45" s="202">
        <v>16.98</v>
      </c>
      <c r="K45" s="202">
        <v>41.34</v>
      </c>
      <c r="L45" s="202">
        <v>19.690000000000001</v>
      </c>
      <c r="M45" s="202">
        <v>0</v>
      </c>
      <c r="N45" s="202">
        <v>0.91</v>
      </c>
      <c r="O45" s="202">
        <v>1.52</v>
      </c>
      <c r="P45" s="202">
        <v>1.89</v>
      </c>
      <c r="Q45" s="202">
        <v>2.31</v>
      </c>
      <c r="R45" s="202">
        <v>4.95</v>
      </c>
      <c r="S45" s="202">
        <v>0</v>
      </c>
      <c r="T45" s="202">
        <v>0</v>
      </c>
      <c r="U45" s="202">
        <v>8.69</v>
      </c>
      <c r="V45" s="202">
        <v>2.37</v>
      </c>
      <c r="W45" s="202">
        <v>5.59</v>
      </c>
      <c r="X45" s="202">
        <v>14.36</v>
      </c>
      <c r="Y45" s="202">
        <v>0</v>
      </c>
      <c r="Z45" s="202">
        <v>2.12</v>
      </c>
      <c r="AA45" s="202">
        <v>0.69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28.95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17.46</v>
      </c>
      <c r="H46" s="202">
        <v>0</v>
      </c>
      <c r="I46" s="202">
        <v>5.57</v>
      </c>
      <c r="J46" s="202">
        <v>16.98</v>
      </c>
      <c r="K46" s="202">
        <v>41.34</v>
      </c>
      <c r="L46" s="202">
        <v>19.690000000000001</v>
      </c>
      <c r="M46" s="202">
        <v>0</v>
      </c>
      <c r="N46" s="202">
        <v>0.91</v>
      </c>
      <c r="O46" s="202">
        <v>1.52</v>
      </c>
      <c r="P46" s="202">
        <v>1.89</v>
      </c>
      <c r="Q46" s="202">
        <v>2.31</v>
      </c>
      <c r="R46" s="202">
        <v>4.95</v>
      </c>
      <c r="S46" s="202">
        <v>0</v>
      </c>
      <c r="T46" s="202">
        <v>0</v>
      </c>
      <c r="U46" s="202">
        <v>8.69</v>
      </c>
      <c r="V46" s="202">
        <v>2.37</v>
      </c>
      <c r="W46" s="202">
        <v>5.59</v>
      </c>
      <c r="X46" s="202">
        <v>14.36</v>
      </c>
      <c r="Y46" s="202">
        <v>0</v>
      </c>
      <c r="Z46" s="202">
        <v>2.12</v>
      </c>
      <c r="AA46" s="202">
        <v>0.69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28.95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17.46</v>
      </c>
      <c r="H47" s="202">
        <v>0</v>
      </c>
      <c r="I47" s="202">
        <v>5.57</v>
      </c>
      <c r="J47" s="202">
        <v>16.98</v>
      </c>
      <c r="K47" s="202">
        <v>3.29</v>
      </c>
      <c r="L47" s="202">
        <v>1.29</v>
      </c>
      <c r="M47" s="202">
        <v>0</v>
      </c>
      <c r="N47" s="202">
        <v>0.91</v>
      </c>
      <c r="O47" s="202">
        <v>1.52</v>
      </c>
      <c r="P47" s="202">
        <v>1.89</v>
      </c>
      <c r="Q47" s="202">
        <v>0.16</v>
      </c>
      <c r="R47" s="202">
        <v>0.32</v>
      </c>
      <c r="S47" s="202">
        <v>0</v>
      </c>
      <c r="T47" s="202">
        <v>0</v>
      </c>
      <c r="U47" s="202">
        <v>7.99</v>
      </c>
      <c r="V47" s="202">
        <v>0.16</v>
      </c>
      <c r="W47" s="202">
        <v>0.34</v>
      </c>
      <c r="X47" s="202">
        <v>1.07</v>
      </c>
      <c r="Y47" s="202">
        <v>0</v>
      </c>
      <c r="Z47" s="202">
        <v>2.12</v>
      </c>
      <c r="AA47" s="202">
        <v>0.69</v>
      </c>
      <c r="AB47" s="202">
        <v>0</v>
      </c>
      <c r="AC47" s="202">
        <v>10.42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28.95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17.46</v>
      </c>
      <c r="H48" s="202">
        <v>0</v>
      </c>
      <c r="I48" s="202">
        <v>5.57</v>
      </c>
      <c r="J48" s="202">
        <v>16.98</v>
      </c>
      <c r="K48" s="202">
        <v>2.4500000000000002</v>
      </c>
      <c r="L48" s="202">
        <v>1.29</v>
      </c>
      <c r="M48" s="202">
        <v>0</v>
      </c>
      <c r="N48" s="202">
        <v>0.91</v>
      </c>
      <c r="O48" s="202">
        <v>1.52</v>
      </c>
      <c r="P48" s="202">
        <v>1.89</v>
      </c>
      <c r="Q48" s="202">
        <v>0.16</v>
      </c>
      <c r="R48" s="202">
        <v>0.32</v>
      </c>
      <c r="S48" s="202">
        <v>0</v>
      </c>
      <c r="T48" s="202">
        <v>0</v>
      </c>
      <c r="U48" s="202">
        <v>7.99</v>
      </c>
      <c r="V48" s="202">
        <v>0.16</v>
      </c>
      <c r="W48" s="202">
        <v>0.34</v>
      </c>
      <c r="X48" s="202">
        <v>1.07</v>
      </c>
      <c r="Y48" s="202">
        <v>0</v>
      </c>
      <c r="Z48" s="202">
        <v>2.12</v>
      </c>
      <c r="AA48" s="202">
        <v>0.69</v>
      </c>
      <c r="AB48" s="202">
        <v>0</v>
      </c>
      <c r="AC48" s="202">
        <v>10.42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17.46</v>
      </c>
      <c r="H49" s="202">
        <v>0</v>
      </c>
      <c r="I49" s="202">
        <v>5.57</v>
      </c>
      <c r="J49" s="202">
        <v>16.98</v>
      </c>
      <c r="K49" s="202">
        <v>2.4500000000000002</v>
      </c>
      <c r="L49" s="202">
        <v>1.28</v>
      </c>
      <c r="M49" s="202">
        <v>0</v>
      </c>
      <c r="N49" s="202">
        <v>0.91</v>
      </c>
      <c r="O49" s="202">
        <v>1.52</v>
      </c>
      <c r="P49" s="202">
        <v>1.89</v>
      </c>
      <c r="Q49" s="202">
        <v>0.16</v>
      </c>
      <c r="R49" s="202">
        <v>0.32</v>
      </c>
      <c r="S49" s="202">
        <v>0</v>
      </c>
      <c r="T49" s="202">
        <v>0</v>
      </c>
      <c r="U49" s="202">
        <v>7.99</v>
      </c>
      <c r="V49" s="202">
        <v>0.16</v>
      </c>
      <c r="W49" s="202">
        <v>0.34</v>
      </c>
      <c r="X49" s="202">
        <v>1.07</v>
      </c>
      <c r="Y49" s="202">
        <v>0</v>
      </c>
      <c r="Z49" s="202">
        <v>2.12</v>
      </c>
      <c r="AA49" s="202">
        <v>0.69</v>
      </c>
      <c r="AB49" s="202">
        <v>0</v>
      </c>
      <c r="AC49" s="202">
        <v>10.42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17.46</v>
      </c>
      <c r="H50" s="202">
        <v>0</v>
      </c>
      <c r="I50" s="202">
        <v>5.57</v>
      </c>
      <c r="J50" s="202">
        <v>16.98</v>
      </c>
      <c r="K50" s="202">
        <v>2.4500000000000002</v>
      </c>
      <c r="L50" s="202">
        <v>1.28</v>
      </c>
      <c r="M50" s="202">
        <v>0</v>
      </c>
      <c r="N50" s="202">
        <v>0.91</v>
      </c>
      <c r="O50" s="202">
        <v>1.52</v>
      </c>
      <c r="P50" s="202">
        <v>1.89</v>
      </c>
      <c r="Q50" s="202">
        <v>0.16</v>
      </c>
      <c r="R50" s="202">
        <v>0.32</v>
      </c>
      <c r="S50" s="202">
        <v>0</v>
      </c>
      <c r="T50" s="202">
        <v>0</v>
      </c>
      <c r="U50" s="202">
        <v>7.99</v>
      </c>
      <c r="V50" s="202">
        <v>0.16</v>
      </c>
      <c r="W50" s="202">
        <v>0.34</v>
      </c>
      <c r="X50" s="202">
        <v>1.07</v>
      </c>
      <c r="Y50" s="202">
        <v>0</v>
      </c>
      <c r="Z50" s="202">
        <v>2.12</v>
      </c>
      <c r="AA50" s="202">
        <v>0.69</v>
      </c>
      <c r="AB50" s="202">
        <v>0</v>
      </c>
      <c r="AC50" s="202">
        <v>10.42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17.46</v>
      </c>
      <c r="H51" s="202">
        <v>0</v>
      </c>
      <c r="I51" s="202">
        <v>5.57</v>
      </c>
      <c r="J51" s="202">
        <v>16.7</v>
      </c>
      <c r="K51" s="202">
        <v>2.4500000000000002</v>
      </c>
      <c r="L51" s="202">
        <v>1.28</v>
      </c>
      <c r="M51" s="202">
        <v>0</v>
      </c>
      <c r="N51" s="202">
        <v>0.91</v>
      </c>
      <c r="O51" s="202">
        <v>1.52</v>
      </c>
      <c r="P51" s="202">
        <v>1.89</v>
      </c>
      <c r="Q51" s="202">
        <v>0.16</v>
      </c>
      <c r="R51" s="202">
        <v>0.32</v>
      </c>
      <c r="S51" s="202">
        <v>0</v>
      </c>
      <c r="T51" s="202">
        <v>0</v>
      </c>
      <c r="U51" s="202">
        <v>7.99</v>
      </c>
      <c r="V51" s="202">
        <v>0.16</v>
      </c>
      <c r="W51" s="202">
        <v>0.34</v>
      </c>
      <c r="X51" s="202">
        <v>1.07</v>
      </c>
      <c r="Y51" s="202">
        <v>0</v>
      </c>
      <c r="Z51" s="202">
        <v>2.12</v>
      </c>
      <c r="AA51" s="202">
        <v>0.69</v>
      </c>
      <c r="AB51" s="202">
        <v>0</v>
      </c>
      <c r="AC51" s="202">
        <v>10.42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29.75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17.46</v>
      </c>
      <c r="H52" s="202">
        <v>0</v>
      </c>
      <c r="I52" s="202">
        <v>5.57</v>
      </c>
      <c r="J52" s="202">
        <v>16.7</v>
      </c>
      <c r="K52" s="202">
        <v>2.4500000000000002</v>
      </c>
      <c r="L52" s="202">
        <v>1.28</v>
      </c>
      <c r="M52" s="202">
        <v>0</v>
      </c>
      <c r="N52" s="202">
        <v>0.91</v>
      </c>
      <c r="O52" s="202">
        <v>1.52</v>
      </c>
      <c r="P52" s="202">
        <v>1.89</v>
      </c>
      <c r="Q52" s="202">
        <v>0.16</v>
      </c>
      <c r="R52" s="202">
        <v>0.32</v>
      </c>
      <c r="S52" s="202">
        <v>0</v>
      </c>
      <c r="T52" s="202">
        <v>0</v>
      </c>
      <c r="U52" s="202">
        <v>7.99</v>
      </c>
      <c r="V52" s="202">
        <v>0.16</v>
      </c>
      <c r="W52" s="202">
        <v>0.34</v>
      </c>
      <c r="X52" s="202">
        <v>1.07</v>
      </c>
      <c r="Y52" s="202">
        <v>0</v>
      </c>
      <c r="Z52" s="202">
        <v>2.12</v>
      </c>
      <c r="AA52" s="202">
        <v>0.69</v>
      </c>
      <c r="AB52" s="202">
        <v>0</v>
      </c>
      <c r="AC52" s="202">
        <v>10.42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29.75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17.46</v>
      </c>
      <c r="H53" s="202">
        <v>0</v>
      </c>
      <c r="I53" s="202">
        <v>5.57</v>
      </c>
      <c r="J53" s="202">
        <v>16.7</v>
      </c>
      <c r="K53" s="202">
        <v>2.4500000000000002</v>
      </c>
      <c r="L53" s="202">
        <v>1.28</v>
      </c>
      <c r="M53" s="202">
        <v>0</v>
      </c>
      <c r="N53" s="202">
        <v>0.91</v>
      </c>
      <c r="O53" s="202">
        <v>1.52</v>
      </c>
      <c r="P53" s="202">
        <v>1.89</v>
      </c>
      <c r="Q53" s="202">
        <v>0.16</v>
      </c>
      <c r="R53" s="202">
        <v>0.32</v>
      </c>
      <c r="S53" s="202">
        <v>0</v>
      </c>
      <c r="T53" s="202">
        <v>0</v>
      </c>
      <c r="U53" s="202">
        <v>7.99</v>
      </c>
      <c r="V53" s="202">
        <v>0.16</v>
      </c>
      <c r="W53" s="202">
        <v>0.34</v>
      </c>
      <c r="X53" s="202">
        <v>1.07</v>
      </c>
      <c r="Y53" s="202">
        <v>0</v>
      </c>
      <c r="Z53" s="202">
        <v>2.12</v>
      </c>
      <c r="AA53" s="202">
        <v>0.69</v>
      </c>
      <c r="AB53" s="202">
        <v>0</v>
      </c>
      <c r="AC53" s="202">
        <v>10.42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29.75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17.46</v>
      </c>
      <c r="H54" s="202">
        <v>0</v>
      </c>
      <c r="I54" s="202">
        <v>5.57</v>
      </c>
      <c r="J54" s="202">
        <v>16.7</v>
      </c>
      <c r="K54" s="202">
        <v>2.4500000000000002</v>
      </c>
      <c r="L54" s="202">
        <v>1.28</v>
      </c>
      <c r="M54" s="202">
        <v>0</v>
      </c>
      <c r="N54" s="202">
        <v>0.91</v>
      </c>
      <c r="O54" s="202">
        <v>1.52</v>
      </c>
      <c r="P54" s="202">
        <v>1.89</v>
      </c>
      <c r="Q54" s="202">
        <v>0.16</v>
      </c>
      <c r="R54" s="202">
        <v>0.32</v>
      </c>
      <c r="S54" s="202">
        <v>0</v>
      </c>
      <c r="T54" s="202">
        <v>0</v>
      </c>
      <c r="U54" s="202">
        <v>7.99</v>
      </c>
      <c r="V54" s="202">
        <v>0.16</v>
      </c>
      <c r="W54" s="202">
        <v>0.34</v>
      </c>
      <c r="X54" s="202">
        <v>1.07</v>
      </c>
      <c r="Y54" s="202">
        <v>0</v>
      </c>
      <c r="Z54" s="202">
        <v>2.12</v>
      </c>
      <c r="AA54" s="202">
        <v>0.69</v>
      </c>
      <c r="AB54" s="202">
        <v>0</v>
      </c>
      <c r="AC54" s="202">
        <v>10.42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29.75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17.46</v>
      </c>
      <c r="H55" s="202">
        <v>0</v>
      </c>
      <c r="I55" s="202">
        <v>5.57</v>
      </c>
      <c r="J55" s="202">
        <v>16.7</v>
      </c>
      <c r="K55" s="202">
        <v>2.4500000000000002</v>
      </c>
      <c r="L55" s="202">
        <v>1.28</v>
      </c>
      <c r="M55" s="202">
        <v>0</v>
      </c>
      <c r="N55" s="202">
        <v>0.91</v>
      </c>
      <c r="O55" s="202">
        <v>1.52</v>
      </c>
      <c r="P55" s="202">
        <v>1.89</v>
      </c>
      <c r="Q55" s="202">
        <v>0.16</v>
      </c>
      <c r="R55" s="202">
        <v>0.32</v>
      </c>
      <c r="S55" s="202">
        <v>0</v>
      </c>
      <c r="T55" s="202">
        <v>0</v>
      </c>
      <c r="U55" s="202">
        <v>7.99</v>
      </c>
      <c r="V55" s="202">
        <v>0.16</v>
      </c>
      <c r="W55" s="202">
        <v>0.34</v>
      </c>
      <c r="X55" s="202">
        <v>1.07</v>
      </c>
      <c r="Y55" s="202">
        <v>0</v>
      </c>
      <c r="Z55" s="202">
        <v>2.12</v>
      </c>
      <c r="AA55" s="202">
        <v>0.69</v>
      </c>
      <c r="AB55" s="202">
        <v>0</v>
      </c>
      <c r="AC55" s="202">
        <v>10.42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29.75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17.46</v>
      </c>
      <c r="H56" s="202">
        <v>0</v>
      </c>
      <c r="I56" s="202">
        <v>5.57</v>
      </c>
      <c r="J56" s="202">
        <v>16.7</v>
      </c>
      <c r="K56" s="202">
        <v>2.4500000000000002</v>
      </c>
      <c r="L56" s="202">
        <v>1.28</v>
      </c>
      <c r="M56" s="202">
        <v>0</v>
      </c>
      <c r="N56" s="202">
        <v>0.91</v>
      </c>
      <c r="O56" s="202">
        <v>1.52</v>
      </c>
      <c r="P56" s="202">
        <v>1.89</v>
      </c>
      <c r="Q56" s="202">
        <v>0.16</v>
      </c>
      <c r="R56" s="202">
        <v>0.32</v>
      </c>
      <c r="S56" s="202">
        <v>0</v>
      </c>
      <c r="T56" s="202">
        <v>0</v>
      </c>
      <c r="U56" s="202">
        <v>7.99</v>
      </c>
      <c r="V56" s="202">
        <v>0.16</v>
      </c>
      <c r="W56" s="202">
        <v>0.34</v>
      </c>
      <c r="X56" s="202">
        <v>1.07</v>
      </c>
      <c r="Y56" s="202">
        <v>0</v>
      </c>
      <c r="Z56" s="202">
        <v>2.12</v>
      </c>
      <c r="AA56" s="202">
        <v>0.69</v>
      </c>
      <c r="AB56" s="202">
        <v>0</v>
      </c>
      <c r="AC56" s="202">
        <v>10.42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29.75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17.46</v>
      </c>
      <c r="H57" s="202">
        <v>0</v>
      </c>
      <c r="I57" s="202">
        <v>5.57</v>
      </c>
      <c r="J57" s="202">
        <v>16.7</v>
      </c>
      <c r="K57" s="202">
        <v>2.4500000000000002</v>
      </c>
      <c r="L57" s="202">
        <v>1.28</v>
      </c>
      <c r="M57" s="202">
        <v>0</v>
      </c>
      <c r="N57" s="202">
        <v>0.91</v>
      </c>
      <c r="O57" s="202">
        <v>1.52</v>
      </c>
      <c r="P57" s="202">
        <v>1.89</v>
      </c>
      <c r="Q57" s="202">
        <v>0.16</v>
      </c>
      <c r="R57" s="202">
        <v>0.32</v>
      </c>
      <c r="S57" s="202">
        <v>0</v>
      </c>
      <c r="T57" s="202">
        <v>0</v>
      </c>
      <c r="U57" s="202">
        <v>7.99</v>
      </c>
      <c r="V57" s="202">
        <v>0.16</v>
      </c>
      <c r="W57" s="202">
        <v>0.34</v>
      </c>
      <c r="X57" s="202">
        <v>1.07</v>
      </c>
      <c r="Y57" s="202">
        <v>0</v>
      </c>
      <c r="Z57" s="202">
        <v>2.12</v>
      </c>
      <c r="AA57" s="202">
        <v>0.69</v>
      </c>
      <c r="AB57" s="202">
        <v>0</v>
      </c>
      <c r="AC57" s="202">
        <v>10.42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29.55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17.46</v>
      </c>
      <c r="H58" s="202">
        <v>0</v>
      </c>
      <c r="I58" s="202">
        <v>5.57</v>
      </c>
      <c r="J58" s="202">
        <v>16.7</v>
      </c>
      <c r="K58" s="202">
        <v>2.4500000000000002</v>
      </c>
      <c r="L58" s="202">
        <v>1.28</v>
      </c>
      <c r="M58" s="202">
        <v>0</v>
      </c>
      <c r="N58" s="202">
        <v>0.91</v>
      </c>
      <c r="O58" s="202">
        <v>1.52</v>
      </c>
      <c r="P58" s="202">
        <v>1.89</v>
      </c>
      <c r="Q58" s="202">
        <v>0.16</v>
      </c>
      <c r="R58" s="202">
        <v>0.32</v>
      </c>
      <c r="S58" s="202">
        <v>0</v>
      </c>
      <c r="T58" s="202">
        <v>0</v>
      </c>
      <c r="U58" s="202">
        <v>7.99</v>
      </c>
      <c r="V58" s="202">
        <v>0.16</v>
      </c>
      <c r="W58" s="202">
        <v>0.34</v>
      </c>
      <c r="X58" s="202">
        <v>1.07</v>
      </c>
      <c r="Y58" s="202">
        <v>0</v>
      </c>
      <c r="Z58" s="202">
        <v>2.12</v>
      </c>
      <c r="AA58" s="202">
        <v>0.69</v>
      </c>
      <c r="AB58" s="202">
        <v>0</v>
      </c>
      <c r="AC58" s="202">
        <v>10.42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29.55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17.38</v>
      </c>
      <c r="H59" s="202">
        <v>0</v>
      </c>
      <c r="I59" s="202">
        <v>5.57</v>
      </c>
      <c r="J59" s="202">
        <v>16.7</v>
      </c>
      <c r="K59" s="202">
        <v>2.4500000000000002</v>
      </c>
      <c r="L59" s="202">
        <v>1.28</v>
      </c>
      <c r="M59" s="202">
        <v>0</v>
      </c>
      <c r="N59" s="202">
        <v>0.91</v>
      </c>
      <c r="O59" s="202">
        <v>1.52</v>
      </c>
      <c r="P59" s="202">
        <v>1.89</v>
      </c>
      <c r="Q59" s="202">
        <v>0.16</v>
      </c>
      <c r="R59" s="202">
        <v>0.32</v>
      </c>
      <c r="S59" s="202">
        <v>0</v>
      </c>
      <c r="T59" s="202">
        <v>0</v>
      </c>
      <c r="U59" s="202">
        <v>22.37</v>
      </c>
      <c r="V59" s="202">
        <v>0.16</v>
      </c>
      <c r="W59" s="202">
        <v>0.34</v>
      </c>
      <c r="X59" s="202">
        <v>1.07</v>
      </c>
      <c r="Y59" s="202">
        <v>0</v>
      </c>
      <c r="Z59" s="202">
        <v>2.12</v>
      </c>
      <c r="AA59" s="202">
        <v>0.69</v>
      </c>
      <c r="AB59" s="202">
        <v>0</v>
      </c>
      <c r="AC59" s="202">
        <v>10.42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29.35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17.38</v>
      </c>
      <c r="H60" s="202">
        <v>0</v>
      </c>
      <c r="I60" s="202">
        <v>5.57</v>
      </c>
      <c r="J60" s="202">
        <v>16.7</v>
      </c>
      <c r="K60" s="202">
        <v>2.4500000000000002</v>
      </c>
      <c r="L60" s="202">
        <v>1.28</v>
      </c>
      <c r="M60" s="202">
        <v>0</v>
      </c>
      <c r="N60" s="202">
        <v>0.91</v>
      </c>
      <c r="O60" s="202">
        <v>1.52</v>
      </c>
      <c r="P60" s="202">
        <v>1.89</v>
      </c>
      <c r="Q60" s="202">
        <v>0.16</v>
      </c>
      <c r="R60" s="202">
        <v>0.32</v>
      </c>
      <c r="S60" s="202">
        <v>0</v>
      </c>
      <c r="T60" s="202">
        <v>0</v>
      </c>
      <c r="U60" s="202">
        <v>14.44</v>
      </c>
      <c r="V60" s="202">
        <v>0.16</v>
      </c>
      <c r="W60" s="202">
        <v>0.34</v>
      </c>
      <c r="X60" s="202">
        <v>1.07</v>
      </c>
      <c r="Y60" s="202">
        <v>0</v>
      </c>
      <c r="Z60" s="202">
        <v>2.12</v>
      </c>
      <c r="AA60" s="202">
        <v>0.69</v>
      </c>
      <c r="AB60" s="202">
        <v>0</v>
      </c>
      <c r="AC60" s="202">
        <v>10.42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29.35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17.38</v>
      </c>
      <c r="H61" s="202">
        <v>0</v>
      </c>
      <c r="I61" s="202">
        <v>5.57</v>
      </c>
      <c r="J61" s="202">
        <v>16.7</v>
      </c>
      <c r="K61" s="202">
        <v>2.46</v>
      </c>
      <c r="L61" s="202">
        <v>1.28</v>
      </c>
      <c r="M61" s="202">
        <v>0</v>
      </c>
      <c r="N61" s="202">
        <v>0.91</v>
      </c>
      <c r="O61" s="202">
        <v>1.52</v>
      </c>
      <c r="P61" s="202">
        <v>1.89</v>
      </c>
      <c r="Q61" s="202">
        <v>0.16</v>
      </c>
      <c r="R61" s="202">
        <v>0.32</v>
      </c>
      <c r="S61" s="202">
        <v>0</v>
      </c>
      <c r="T61" s="202">
        <v>0</v>
      </c>
      <c r="U61" s="202">
        <v>12.45</v>
      </c>
      <c r="V61" s="202">
        <v>0.16</v>
      </c>
      <c r="W61" s="202">
        <v>0.34</v>
      </c>
      <c r="X61" s="202">
        <v>1.07</v>
      </c>
      <c r="Y61" s="202">
        <v>0</v>
      </c>
      <c r="Z61" s="202">
        <v>2.12</v>
      </c>
      <c r="AA61" s="202">
        <v>0.69</v>
      </c>
      <c r="AB61" s="202">
        <v>0</v>
      </c>
      <c r="AC61" s="202">
        <v>10.42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29.35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17.38</v>
      </c>
      <c r="H62" s="202">
        <v>0</v>
      </c>
      <c r="I62" s="202">
        <v>5.57</v>
      </c>
      <c r="J62" s="202">
        <v>16.7</v>
      </c>
      <c r="K62" s="202">
        <v>2.46</v>
      </c>
      <c r="L62" s="202">
        <v>1.28</v>
      </c>
      <c r="M62" s="202">
        <v>0</v>
      </c>
      <c r="N62" s="202">
        <v>0.91</v>
      </c>
      <c r="O62" s="202">
        <v>1.52</v>
      </c>
      <c r="P62" s="202">
        <v>1.89</v>
      </c>
      <c r="Q62" s="202">
        <v>0.16</v>
      </c>
      <c r="R62" s="202">
        <v>0.32</v>
      </c>
      <c r="S62" s="202">
        <v>0</v>
      </c>
      <c r="T62" s="202">
        <v>0</v>
      </c>
      <c r="U62" s="202">
        <v>12.45</v>
      </c>
      <c r="V62" s="202">
        <v>0.16</v>
      </c>
      <c r="W62" s="202">
        <v>0.34</v>
      </c>
      <c r="X62" s="202">
        <v>1.07</v>
      </c>
      <c r="Y62" s="202">
        <v>0</v>
      </c>
      <c r="Z62" s="202">
        <v>2.12</v>
      </c>
      <c r="AA62" s="202">
        <v>0.69</v>
      </c>
      <c r="AB62" s="202">
        <v>0</v>
      </c>
      <c r="AC62" s="202">
        <v>10.42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29.35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17.38</v>
      </c>
      <c r="H63" s="202">
        <v>0</v>
      </c>
      <c r="I63" s="202">
        <v>5.57</v>
      </c>
      <c r="J63" s="202">
        <v>16.7</v>
      </c>
      <c r="K63" s="202">
        <v>2.46</v>
      </c>
      <c r="L63" s="202">
        <v>1.29</v>
      </c>
      <c r="M63" s="202">
        <v>0</v>
      </c>
      <c r="N63" s="202">
        <v>0.91</v>
      </c>
      <c r="O63" s="202">
        <v>1.52</v>
      </c>
      <c r="P63" s="202">
        <v>1.89</v>
      </c>
      <c r="Q63" s="202">
        <v>0.16</v>
      </c>
      <c r="R63" s="202">
        <v>0.32</v>
      </c>
      <c r="S63" s="202">
        <v>0</v>
      </c>
      <c r="T63" s="202">
        <v>0</v>
      </c>
      <c r="U63" s="202">
        <v>12.45</v>
      </c>
      <c r="V63" s="202">
        <v>0.16</v>
      </c>
      <c r="W63" s="202">
        <v>0.34</v>
      </c>
      <c r="X63" s="202">
        <v>1.07</v>
      </c>
      <c r="Y63" s="202">
        <v>0</v>
      </c>
      <c r="Z63" s="202">
        <v>2.12</v>
      </c>
      <c r="AA63" s="202">
        <v>0.69</v>
      </c>
      <c r="AB63" s="202">
        <v>0</v>
      </c>
      <c r="AC63" s="202">
        <v>10.42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29.35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17.38</v>
      </c>
      <c r="H64" s="202">
        <v>0</v>
      </c>
      <c r="I64" s="202">
        <v>5.57</v>
      </c>
      <c r="J64" s="202">
        <v>16.7</v>
      </c>
      <c r="K64" s="202">
        <v>2.46</v>
      </c>
      <c r="L64" s="202">
        <v>1.29</v>
      </c>
      <c r="M64" s="202">
        <v>0</v>
      </c>
      <c r="N64" s="202">
        <v>0.91</v>
      </c>
      <c r="O64" s="202">
        <v>1.52</v>
      </c>
      <c r="P64" s="202">
        <v>1.89</v>
      </c>
      <c r="Q64" s="202">
        <v>0.16</v>
      </c>
      <c r="R64" s="202">
        <v>0.32</v>
      </c>
      <c r="S64" s="202">
        <v>0</v>
      </c>
      <c r="T64" s="202">
        <v>0</v>
      </c>
      <c r="U64" s="202">
        <v>12.45</v>
      </c>
      <c r="V64" s="202">
        <v>0.16</v>
      </c>
      <c r="W64" s="202">
        <v>0.34</v>
      </c>
      <c r="X64" s="202">
        <v>1.07</v>
      </c>
      <c r="Y64" s="202">
        <v>0</v>
      </c>
      <c r="Z64" s="202">
        <v>2.12</v>
      </c>
      <c r="AA64" s="202">
        <v>0.69</v>
      </c>
      <c r="AB64" s="202">
        <v>0</v>
      </c>
      <c r="AC64" s="202">
        <v>10.66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29.35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17.38</v>
      </c>
      <c r="H65" s="202">
        <v>0</v>
      </c>
      <c r="I65" s="202">
        <v>5.57</v>
      </c>
      <c r="J65" s="202">
        <v>16.7</v>
      </c>
      <c r="K65" s="202">
        <v>2.46</v>
      </c>
      <c r="L65" s="202">
        <v>1.28</v>
      </c>
      <c r="M65" s="202">
        <v>0</v>
      </c>
      <c r="N65" s="202">
        <v>0.91</v>
      </c>
      <c r="O65" s="202">
        <v>1.52</v>
      </c>
      <c r="P65" s="202">
        <v>1.89</v>
      </c>
      <c r="Q65" s="202">
        <v>0.16</v>
      </c>
      <c r="R65" s="202">
        <v>0.32</v>
      </c>
      <c r="S65" s="202">
        <v>0</v>
      </c>
      <c r="T65" s="202">
        <v>0</v>
      </c>
      <c r="U65" s="202">
        <v>12.45</v>
      </c>
      <c r="V65" s="202">
        <v>0.16</v>
      </c>
      <c r="W65" s="202">
        <v>0.34</v>
      </c>
      <c r="X65" s="202">
        <v>1.07</v>
      </c>
      <c r="Y65" s="202">
        <v>0</v>
      </c>
      <c r="Z65" s="202">
        <v>2.12</v>
      </c>
      <c r="AA65" s="202">
        <v>0.69</v>
      </c>
      <c r="AB65" s="202">
        <v>0</v>
      </c>
      <c r="AC65" s="202">
        <v>10.66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29.35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17.38</v>
      </c>
      <c r="H66" s="202">
        <v>0</v>
      </c>
      <c r="I66" s="202">
        <v>5.57</v>
      </c>
      <c r="J66" s="202">
        <v>16.7</v>
      </c>
      <c r="K66" s="202">
        <v>2.46</v>
      </c>
      <c r="L66" s="202">
        <v>1.28</v>
      </c>
      <c r="M66" s="202">
        <v>0</v>
      </c>
      <c r="N66" s="202">
        <v>0.91</v>
      </c>
      <c r="O66" s="202">
        <v>1.52</v>
      </c>
      <c r="P66" s="202">
        <v>1.89</v>
      </c>
      <c r="Q66" s="202">
        <v>0.16</v>
      </c>
      <c r="R66" s="202">
        <v>0.32</v>
      </c>
      <c r="S66" s="202">
        <v>0</v>
      </c>
      <c r="T66" s="202">
        <v>0</v>
      </c>
      <c r="U66" s="202">
        <v>12.45</v>
      </c>
      <c r="V66" s="202">
        <v>0.16</v>
      </c>
      <c r="W66" s="202">
        <v>0.34</v>
      </c>
      <c r="X66" s="202">
        <v>1.07</v>
      </c>
      <c r="Y66" s="202">
        <v>0</v>
      </c>
      <c r="Z66" s="202">
        <v>2.12</v>
      </c>
      <c r="AA66" s="202">
        <v>0.69</v>
      </c>
      <c r="AB66" s="202">
        <v>0</v>
      </c>
      <c r="AC66" s="202">
        <v>10.66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29.35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6.53</v>
      </c>
      <c r="E67" s="202">
        <v>0</v>
      </c>
      <c r="F67" s="202">
        <v>0</v>
      </c>
      <c r="G67" s="202">
        <v>17.38</v>
      </c>
      <c r="H67" s="202">
        <v>0</v>
      </c>
      <c r="I67" s="202">
        <v>5.57</v>
      </c>
      <c r="J67" s="202">
        <v>16.7</v>
      </c>
      <c r="K67" s="202">
        <v>2.46</v>
      </c>
      <c r="L67" s="202">
        <v>1.28</v>
      </c>
      <c r="M67" s="202">
        <v>0</v>
      </c>
      <c r="N67" s="202">
        <v>0.91</v>
      </c>
      <c r="O67" s="202">
        <v>1.52</v>
      </c>
      <c r="P67" s="202">
        <v>1.89</v>
      </c>
      <c r="Q67" s="202">
        <v>0.16</v>
      </c>
      <c r="R67" s="202">
        <v>0.32</v>
      </c>
      <c r="S67" s="202">
        <v>0</v>
      </c>
      <c r="T67" s="202">
        <v>0</v>
      </c>
      <c r="U67" s="202">
        <v>12.45</v>
      </c>
      <c r="V67" s="202">
        <v>0.16</v>
      </c>
      <c r="W67" s="202">
        <v>0.34</v>
      </c>
      <c r="X67" s="202">
        <v>1.07</v>
      </c>
      <c r="Y67" s="202">
        <v>0</v>
      </c>
      <c r="Z67" s="202">
        <v>2.12</v>
      </c>
      <c r="AA67" s="202">
        <v>0.59</v>
      </c>
      <c r="AB67" s="202">
        <v>0</v>
      </c>
      <c r="AC67" s="202">
        <v>10.66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29.35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6.53</v>
      </c>
      <c r="E68" s="202">
        <v>0</v>
      </c>
      <c r="F68" s="202">
        <v>0</v>
      </c>
      <c r="G68" s="202">
        <v>17.38</v>
      </c>
      <c r="H68" s="202">
        <v>0</v>
      </c>
      <c r="I68" s="202">
        <v>5.57</v>
      </c>
      <c r="J68" s="202">
        <v>1.1100000000000001</v>
      </c>
      <c r="K68" s="202">
        <v>2.46</v>
      </c>
      <c r="L68" s="202">
        <v>1.28</v>
      </c>
      <c r="M68" s="202">
        <v>0</v>
      </c>
      <c r="N68" s="202">
        <v>0.91</v>
      </c>
      <c r="O68" s="202">
        <v>1.52</v>
      </c>
      <c r="P68" s="202">
        <v>1.89</v>
      </c>
      <c r="Q68" s="202">
        <v>0.16</v>
      </c>
      <c r="R68" s="202">
        <v>0.32</v>
      </c>
      <c r="S68" s="202">
        <v>0</v>
      </c>
      <c r="T68" s="202">
        <v>0</v>
      </c>
      <c r="U68" s="202">
        <v>12.45</v>
      </c>
      <c r="V68" s="202">
        <v>0.16</v>
      </c>
      <c r="W68" s="202">
        <v>0.34</v>
      </c>
      <c r="X68" s="202">
        <v>1.07</v>
      </c>
      <c r="Y68" s="202">
        <v>0</v>
      </c>
      <c r="Z68" s="202">
        <v>2.12</v>
      </c>
      <c r="AA68" s="202">
        <v>0.59</v>
      </c>
      <c r="AB68" s="202">
        <v>0</v>
      </c>
      <c r="AC68" s="202">
        <v>10.66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29.35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6.53</v>
      </c>
      <c r="E69" s="202">
        <v>0</v>
      </c>
      <c r="F69" s="202">
        <v>0</v>
      </c>
      <c r="G69" s="202">
        <v>17.38</v>
      </c>
      <c r="H69" s="202">
        <v>0</v>
      </c>
      <c r="I69" s="202">
        <v>5.57</v>
      </c>
      <c r="J69" s="202">
        <v>2.78</v>
      </c>
      <c r="K69" s="202">
        <v>2.46</v>
      </c>
      <c r="L69" s="202">
        <v>1.28</v>
      </c>
      <c r="M69" s="202">
        <v>0</v>
      </c>
      <c r="N69" s="202">
        <v>0.91</v>
      </c>
      <c r="O69" s="202">
        <v>1.52</v>
      </c>
      <c r="P69" s="202">
        <v>1.89</v>
      </c>
      <c r="Q69" s="202">
        <v>0.16</v>
      </c>
      <c r="R69" s="202">
        <v>0.32</v>
      </c>
      <c r="S69" s="202">
        <v>0</v>
      </c>
      <c r="T69" s="202">
        <v>0</v>
      </c>
      <c r="U69" s="202">
        <v>12.45</v>
      </c>
      <c r="V69" s="202">
        <v>0.16</v>
      </c>
      <c r="W69" s="202">
        <v>0.34</v>
      </c>
      <c r="X69" s="202">
        <v>1.07</v>
      </c>
      <c r="Y69" s="202">
        <v>0</v>
      </c>
      <c r="Z69" s="202">
        <v>2.12</v>
      </c>
      <c r="AA69" s="202">
        <v>0.59</v>
      </c>
      <c r="AB69" s="202">
        <v>0</v>
      </c>
      <c r="AC69" s="202">
        <v>10.66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29.35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0.53</v>
      </c>
      <c r="E70" s="202">
        <v>0</v>
      </c>
      <c r="F70" s="202">
        <v>0</v>
      </c>
      <c r="G70" s="202">
        <v>17.38</v>
      </c>
      <c r="H70" s="202">
        <v>0</v>
      </c>
      <c r="I70" s="202">
        <v>5.57</v>
      </c>
      <c r="J70" s="202">
        <v>5.57</v>
      </c>
      <c r="K70" s="202">
        <v>2.46</v>
      </c>
      <c r="L70" s="202">
        <v>1.28</v>
      </c>
      <c r="M70" s="202">
        <v>0</v>
      </c>
      <c r="N70" s="202">
        <v>0.91</v>
      </c>
      <c r="O70" s="202">
        <v>1.52</v>
      </c>
      <c r="P70" s="202">
        <v>1.89</v>
      </c>
      <c r="Q70" s="202">
        <v>0.16</v>
      </c>
      <c r="R70" s="202">
        <v>0.32</v>
      </c>
      <c r="S70" s="202">
        <v>0</v>
      </c>
      <c r="T70" s="202">
        <v>0</v>
      </c>
      <c r="U70" s="202">
        <v>12.45</v>
      </c>
      <c r="V70" s="202">
        <v>0.16</v>
      </c>
      <c r="W70" s="202">
        <v>0.34</v>
      </c>
      <c r="X70" s="202">
        <v>1.07</v>
      </c>
      <c r="Y70" s="202">
        <v>0</v>
      </c>
      <c r="Z70" s="202">
        <v>2.12</v>
      </c>
      <c r="AA70" s="202">
        <v>0.59</v>
      </c>
      <c r="AB70" s="202">
        <v>0</v>
      </c>
      <c r="AC70" s="202">
        <v>10.66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29.35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1.6</v>
      </c>
      <c r="E71" s="202">
        <v>0</v>
      </c>
      <c r="F71" s="202">
        <v>0</v>
      </c>
      <c r="G71" s="202">
        <v>17.38</v>
      </c>
      <c r="H71" s="202">
        <v>0</v>
      </c>
      <c r="I71" s="202">
        <v>5.57</v>
      </c>
      <c r="J71" s="202">
        <v>8.35</v>
      </c>
      <c r="K71" s="202">
        <v>2.46</v>
      </c>
      <c r="L71" s="202">
        <v>1.28</v>
      </c>
      <c r="M71" s="202">
        <v>0</v>
      </c>
      <c r="N71" s="202">
        <v>0.91</v>
      </c>
      <c r="O71" s="202">
        <v>1.52</v>
      </c>
      <c r="P71" s="202">
        <v>1.89</v>
      </c>
      <c r="Q71" s="202">
        <v>0.15</v>
      </c>
      <c r="R71" s="202">
        <v>0.32</v>
      </c>
      <c r="S71" s="202">
        <v>0</v>
      </c>
      <c r="T71" s="202">
        <v>0</v>
      </c>
      <c r="U71" s="202">
        <v>12.45</v>
      </c>
      <c r="V71" s="202">
        <v>0.16</v>
      </c>
      <c r="W71" s="202">
        <v>0.34</v>
      </c>
      <c r="X71" s="202">
        <v>1.07</v>
      </c>
      <c r="Y71" s="202">
        <v>0</v>
      </c>
      <c r="Z71" s="202">
        <v>1.99</v>
      </c>
      <c r="AA71" s="202">
        <v>0.59</v>
      </c>
      <c r="AB71" s="202">
        <v>0</v>
      </c>
      <c r="AC71" s="202">
        <v>10.66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29.35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3.2</v>
      </c>
      <c r="E72" s="202">
        <v>0</v>
      </c>
      <c r="F72" s="202">
        <v>0</v>
      </c>
      <c r="G72" s="202">
        <v>17.38</v>
      </c>
      <c r="H72" s="202">
        <v>0</v>
      </c>
      <c r="I72" s="202">
        <v>5.57</v>
      </c>
      <c r="J72" s="202">
        <v>10.02</v>
      </c>
      <c r="K72" s="202">
        <v>8.92</v>
      </c>
      <c r="L72" s="202">
        <v>1.28</v>
      </c>
      <c r="M72" s="202">
        <v>0</v>
      </c>
      <c r="N72" s="202">
        <v>0.91</v>
      </c>
      <c r="O72" s="202">
        <v>1.52</v>
      </c>
      <c r="P72" s="202">
        <v>1.89</v>
      </c>
      <c r="Q72" s="202">
        <v>0.15</v>
      </c>
      <c r="R72" s="202">
        <v>0.32</v>
      </c>
      <c r="S72" s="202">
        <v>0</v>
      </c>
      <c r="T72" s="202">
        <v>0</v>
      </c>
      <c r="U72" s="202">
        <v>12.45</v>
      </c>
      <c r="V72" s="202">
        <v>0.16</v>
      </c>
      <c r="W72" s="202">
        <v>0.34</v>
      </c>
      <c r="X72" s="202">
        <v>1.07</v>
      </c>
      <c r="Y72" s="202">
        <v>0</v>
      </c>
      <c r="Z72" s="202">
        <v>1.99</v>
      </c>
      <c r="AA72" s="202">
        <v>0.59</v>
      </c>
      <c r="AB72" s="202">
        <v>0</v>
      </c>
      <c r="AC72" s="202">
        <v>10.66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29.35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4.2699999999999996</v>
      </c>
      <c r="E73" s="202">
        <v>0</v>
      </c>
      <c r="F73" s="202">
        <v>0</v>
      </c>
      <c r="G73" s="202">
        <v>17.38</v>
      </c>
      <c r="H73" s="202">
        <v>0</v>
      </c>
      <c r="I73" s="202">
        <v>5.57</v>
      </c>
      <c r="J73" s="202">
        <v>10.02</v>
      </c>
      <c r="K73" s="202">
        <v>3.65</v>
      </c>
      <c r="L73" s="202">
        <v>1.28</v>
      </c>
      <c r="M73" s="202">
        <v>0</v>
      </c>
      <c r="N73" s="202">
        <v>0.91</v>
      </c>
      <c r="O73" s="202">
        <v>1.52</v>
      </c>
      <c r="P73" s="202">
        <v>1.89</v>
      </c>
      <c r="Q73" s="202">
        <v>0.15</v>
      </c>
      <c r="R73" s="202">
        <v>0.32</v>
      </c>
      <c r="S73" s="202">
        <v>0</v>
      </c>
      <c r="T73" s="202">
        <v>0</v>
      </c>
      <c r="U73" s="202">
        <v>12.45</v>
      </c>
      <c r="V73" s="202">
        <v>0.16</v>
      </c>
      <c r="W73" s="202">
        <v>0.34</v>
      </c>
      <c r="X73" s="202">
        <v>2.89</v>
      </c>
      <c r="Y73" s="202">
        <v>0</v>
      </c>
      <c r="Z73" s="202">
        <v>1.99</v>
      </c>
      <c r="AA73" s="202">
        <v>0.59</v>
      </c>
      <c r="AB73" s="202">
        <v>0</v>
      </c>
      <c r="AC73" s="202">
        <v>10.66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29.35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4.2699999999999996</v>
      </c>
      <c r="E74" s="202">
        <v>0</v>
      </c>
      <c r="F74" s="202">
        <v>0</v>
      </c>
      <c r="G74" s="202">
        <v>17.38</v>
      </c>
      <c r="H74" s="202">
        <v>0</v>
      </c>
      <c r="I74" s="202">
        <v>5.57</v>
      </c>
      <c r="J74" s="202">
        <v>10.02</v>
      </c>
      <c r="K74" s="202">
        <v>2.4500000000000002</v>
      </c>
      <c r="L74" s="202">
        <v>1.28</v>
      </c>
      <c r="M74" s="202">
        <v>0</v>
      </c>
      <c r="N74" s="202">
        <v>0.91</v>
      </c>
      <c r="O74" s="202">
        <v>1.52</v>
      </c>
      <c r="P74" s="202">
        <v>1.89</v>
      </c>
      <c r="Q74" s="202">
        <v>0.15</v>
      </c>
      <c r="R74" s="202">
        <v>0.32</v>
      </c>
      <c r="S74" s="202">
        <v>0</v>
      </c>
      <c r="T74" s="202">
        <v>0</v>
      </c>
      <c r="U74" s="202">
        <v>12.45</v>
      </c>
      <c r="V74" s="202">
        <v>0.16</v>
      </c>
      <c r="W74" s="202">
        <v>0.34</v>
      </c>
      <c r="X74" s="202">
        <v>2.57</v>
      </c>
      <c r="Y74" s="202">
        <v>0</v>
      </c>
      <c r="Z74" s="202">
        <v>1.99</v>
      </c>
      <c r="AA74" s="202">
        <v>0.59</v>
      </c>
      <c r="AB74" s="202">
        <v>0</v>
      </c>
      <c r="AC74" s="202">
        <v>10.66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29.35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4.2699999999999996</v>
      </c>
      <c r="E75" s="202">
        <v>0</v>
      </c>
      <c r="F75" s="202">
        <v>0</v>
      </c>
      <c r="G75" s="202">
        <v>17.38</v>
      </c>
      <c r="H75" s="202">
        <v>0</v>
      </c>
      <c r="I75" s="202">
        <v>5.57</v>
      </c>
      <c r="J75" s="202">
        <v>10.02</v>
      </c>
      <c r="K75" s="202">
        <v>2.4500000000000002</v>
      </c>
      <c r="L75" s="202">
        <v>1.28</v>
      </c>
      <c r="M75" s="202">
        <v>0</v>
      </c>
      <c r="N75" s="202">
        <v>0.91</v>
      </c>
      <c r="O75" s="202">
        <v>1.52</v>
      </c>
      <c r="P75" s="202">
        <v>1.89</v>
      </c>
      <c r="Q75" s="202">
        <v>0.15</v>
      </c>
      <c r="R75" s="202">
        <v>0.32</v>
      </c>
      <c r="S75" s="202">
        <v>0</v>
      </c>
      <c r="T75" s="202">
        <v>0</v>
      </c>
      <c r="U75" s="202">
        <v>12.45</v>
      </c>
      <c r="V75" s="202">
        <v>0.16</v>
      </c>
      <c r="W75" s="202">
        <v>0.34</v>
      </c>
      <c r="X75" s="202">
        <v>2.57</v>
      </c>
      <c r="Y75" s="202">
        <v>0</v>
      </c>
      <c r="Z75" s="202">
        <v>1.99</v>
      </c>
      <c r="AA75" s="202">
        <v>0.59</v>
      </c>
      <c r="AB75" s="202">
        <v>0</v>
      </c>
      <c r="AC75" s="202">
        <v>10.42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29.35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4.2699999999999996</v>
      </c>
      <c r="E76" s="202">
        <v>0</v>
      </c>
      <c r="F76" s="202">
        <v>0</v>
      </c>
      <c r="G76" s="202">
        <v>17.38</v>
      </c>
      <c r="H76" s="202">
        <v>0</v>
      </c>
      <c r="I76" s="202">
        <v>5.57</v>
      </c>
      <c r="J76" s="202">
        <v>10.02</v>
      </c>
      <c r="K76" s="202">
        <v>2.4500000000000002</v>
      </c>
      <c r="L76" s="202">
        <v>1.28</v>
      </c>
      <c r="M76" s="202">
        <v>0</v>
      </c>
      <c r="N76" s="202">
        <v>0.91</v>
      </c>
      <c r="O76" s="202">
        <v>1.52</v>
      </c>
      <c r="P76" s="202">
        <v>1.89</v>
      </c>
      <c r="Q76" s="202">
        <v>0.15</v>
      </c>
      <c r="R76" s="202">
        <v>0.32</v>
      </c>
      <c r="S76" s="202">
        <v>0</v>
      </c>
      <c r="T76" s="202">
        <v>0</v>
      </c>
      <c r="U76" s="202">
        <v>12.45</v>
      </c>
      <c r="V76" s="202">
        <v>0.16</v>
      </c>
      <c r="W76" s="202">
        <v>0.34</v>
      </c>
      <c r="X76" s="202">
        <v>2.57</v>
      </c>
      <c r="Y76" s="202">
        <v>0</v>
      </c>
      <c r="Z76" s="202">
        <v>1.99</v>
      </c>
      <c r="AA76" s="202">
        <v>0.59</v>
      </c>
      <c r="AB76" s="202">
        <v>0</v>
      </c>
      <c r="AC76" s="202">
        <v>10.42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29.35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4.2699999999999996</v>
      </c>
      <c r="E77" s="202">
        <v>0</v>
      </c>
      <c r="F77" s="202">
        <v>0</v>
      </c>
      <c r="G77" s="202">
        <v>17.38</v>
      </c>
      <c r="H77" s="202">
        <v>0</v>
      </c>
      <c r="I77" s="202">
        <v>5.57</v>
      </c>
      <c r="J77" s="202">
        <v>10.02</v>
      </c>
      <c r="K77" s="202">
        <v>2.4500000000000002</v>
      </c>
      <c r="L77" s="202">
        <v>1.28</v>
      </c>
      <c r="M77" s="202">
        <v>0</v>
      </c>
      <c r="N77" s="202">
        <v>0.91</v>
      </c>
      <c r="O77" s="202">
        <v>1.52</v>
      </c>
      <c r="P77" s="202">
        <v>1.89</v>
      </c>
      <c r="Q77" s="202">
        <v>0.15</v>
      </c>
      <c r="R77" s="202">
        <v>0.32</v>
      </c>
      <c r="S77" s="202">
        <v>0</v>
      </c>
      <c r="T77" s="202">
        <v>0</v>
      </c>
      <c r="U77" s="202">
        <v>12.45</v>
      </c>
      <c r="V77" s="202">
        <v>0.16</v>
      </c>
      <c r="W77" s="202">
        <v>0.34</v>
      </c>
      <c r="X77" s="202">
        <v>2.57</v>
      </c>
      <c r="Y77" s="202">
        <v>0</v>
      </c>
      <c r="Z77" s="202">
        <v>1.99</v>
      </c>
      <c r="AA77" s="202">
        <v>0.59</v>
      </c>
      <c r="AB77" s="202">
        <v>0</v>
      </c>
      <c r="AC77" s="202">
        <v>10.42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29.35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4.2699999999999996</v>
      </c>
      <c r="E78" s="202">
        <v>0</v>
      </c>
      <c r="F78" s="202">
        <v>0</v>
      </c>
      <c r="G78" s="202">
        <v>17.38</v>
      </c>
      <c r="H78" s="202">
        <v>0</v>
      </c>
      <c r="I78" s="202">
        <v>5.57</v>
      </c>
      <c r="J78" s="202">
        <v>10.02</v>
      </c>
      <c r="K78" s="202">
        <v>2.4500000000000002</v>
      </c>
      <c r="L78" s="202">
        <v>1.28</v>
      </c>
      <c r="M78" s="202">
        <v>0</v>
      </c>
      <c r="N78" s="202">
        <v>0.91</v>
      </c>
      <c r="O78" s="202">
        <v>1.52</v>
      </c>
      <c r="P78" s="202">
        <v>1.89</v>
      </c>
      <c r="Q78" s="202">
        <v>0.15</v>
      </c>
      <c r="R78" s="202">
        <v>0.32</v>
      </c>
      <c r="S78" s="202">
        <v>0</v>
      </c>
      <c r="T78" s="202">
        <v>0</v>
      </c>
      <c r="U78" s="202">
        <v>12.45</v>
      </c>
      <c r="V78" s="202">
        <v>0.16</v>
      </c>
      <c r="W78" s="202">
        <v>0.34</v>
      </c>
      <c r="X78" s="202">
        <v>2.57</v>
      </c>
      <c r="Y78" s="202">
        <v>0</v>
      </c>
      <c r="Z78" s="202">
        <v>1.99</v>
      </c>
      <c r="AA78" s="202">
        <v>0.59</v>
      </c>
      <c r="AB78" s="202">
        <v>0</v>
      </c>
      <c r="AC78" s="202">
        <v>10.42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29.35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4.37</v>
      </c>
      <c r="E79" s="202">
        <v>0</v>
      </c>
      <c r="F79" s="202">
        <v>0</v>
      </c>
      <c r="G79" s="202">
        <v>17.38</v>
      </c>
      <c r="H79" s="202">
        <v>0</v>
      </c>
      <c r="I79" s="202">
        <v>5.57</v>
      </c>
      <c r="J79" s="202">
        <v>10.02</v>
      </c>
      <c r="K79" s="202">
        <v>2.4500000000000002</v>
      </c>
      <c r="L79" s="202">
        <v>1.28</v>
      </c>
      <c r="M79" s="202">
        <v>0</v>
      </c>
      <c r="N79" s="202">
        <v>0.91</v>
      </c>
      <c r="O79" s="202">
        <v>1.52</v>
      </c>
      <c r="P79" s="202">
        <v>1.89</v>
      </c>
      <c r="Q79" s="202">
        <v>0.15</v>
      </c>
      <c r="R79" s="202">
        <v>0.32</v>
      </c>
      <c r="S79" s="202">
        <v>0</v>
      </c>
      <c r="T79" s="202">
        <v>0</v>
      </c>
      <c r="U79" s="202">
        <v>8.69</v>
      </c>
      <c r="V79" s="202">
        <v>0.16</v>
      </c>
      <c r="W79" s="202">
        <v>0.34</v>
      </c>
      <c r="X79" s="202">
        <v>1.1299999999999999</v>
      </c>
      <c r="Y79" s="202">
        <v>0</v>
      </c>
      <c r="Z79" s="202">
        <v>1.99</v>
      </c>
      <c r="AA79" s="202">
        <v>0.59</v>
      </c>
      <c r="AB79" s="202">
        <v>0</v>
      </c>
      <c r="AC79" s="202">
        <v>10.42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29.35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4.37</v>
      </c>
      <c r="E80" s="202">
        <v>0</v>
      </c>
      <c r="F80" s="202">
        <v>0</v>
      </c>
      <c r="G80" s="202">
        <v>17.38</v>
      </c>
      <c r="H80" s="202">
        <v>0</v>
      </c>
      <c r="I80" s="202">
        <v>5.57</v>
      </c>
      <c r="J80" s="202">
        <v>10.02</v>
      </c>
      <c r="K80" s="202">
        <v>2.4500000000000002</v>
      </c>
      <c r="L80" s="202">
        <v>1.28</v>
      </c>
      <c r="M80" s="202">
        <v>0</v>
      </c>
      <c r="N80" s="202">
        <v>0.91</v>
      </c>
      <c r="O80" s="202">
        <v>1.52</v>
      </c>
      <c r="P80" s="202">
        <v>1.89</v>
      </c>
      <c r="Q80" s="202">
        <v>0.15</v>
      </c>
      <c r="R80" s="202">
        <v>0.32</v>
      </c>
      <c r="S80" s="202">
        <v>0</v>
      </c>
      <c r="T80" s="202">
        <v>0</v>
      </c>
      <c r="U80" s="202">
        <v>8.69</v>
      </c>
      <c r="V80" s="202">
        <v>0.16</v>
      </c>
      <c r="W80" s="202">
        <v>0.34</v>
      </c>
      <c r="X80" s="202">
        <v>1.1299999999999999</v>
      </c>
      <c r="Y80" s="202">
        <v>0</v>
      </c>
      <c r="Z80" s="202">
        <v>1.99</v>
      </c>
      <c r="AA80" s="202">
        <v>0.59</v>
      </c>
      <c r="AB80" s="202">
        <v>0</v>
      </c>
      <c r="AC80" s="202">
        <v>10.42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29.35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5.57</v>
      </c>
      <c r="J81" s="202">
        <v>0</v>
      </c>
      <c r="K81" s="202">
        <v>2.4500000000000002</v>
      </c>
      <c r="L81" s="202">
        <v>1.28</v>
      </c>
      <c r="M81" s="202">
        <v>0</v>
      </c>
      <c r="N81" s="202">
        <v>0.91</v>
      </c>
      <c r="O81" s="202">
        <v>1.52</v>
      </c>
      <c r="P81" s="202">
        <v>1.89</v>
      </c>
      <c r="Q81" s="202">
        <v>0.15</v>
      </c>
      <c r="R81" s="202">
        <v>0.32</v>
      </c>
      <c r="S81" s="202">
        <v>0</v>
      </c>
      <c r="T81" s="202">
        <v>0</v>
      </c>
      <c r="U81" s="202">
        <v>8.69</v>
      </c>
      <c r="V81" s="202">
        <v>0.16</v>
      </c>
      <c r="W81" s="202">
        <v>0.34</v>
      </c>
      <c r="X81" s="202">
        <v>1.1299999999999999</v>
      </c>
      <c r="Y81" s="202">
        <v>0</v>
      </c>
      <c r="Z81" s="202">
        <v>1.99</v>
      </c>
      <c r="AA81" s="202">
        <v>0.59</v>
      </c>
      <c r="AB81" s="202">
        <v>0</v>
      </c>
      <c r="AC81" s="202">
        <v>10.42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29.35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5.57</v>
      </c>
      <c r="J82" s="202">
        <v>0</v>
      </c>
      <c r="K82" s="202">
        <v>2.4500000000000002</v>
      </c>
      <c r="L82" s="202">
        <v>1.28</v>
      </c>
      <c r="M82" s="202">
        <v>0</v>
      </c>
      <c r="N82" s="202">
        <v>0.91</v>
      </c>
      <c r="O82" s="202">
        <v>1.52</v>
      </c>
      <c r="P82" s="202">
        <v>1.89</v>
      </c>
      <c r="Q82" s="202">
        <v>0.15</v>
      </c>
      <c r="R82" s="202">
        <v>0.32</v>
      </c>
      <c r="S82" s="202">
        <v>0</v>
      </c>
      <c r="T82" s="202">
        <v>0</v>
      </c>
      <c r="U82" s="202">
        <v>8.69</v>
      </c>
      <c r="V82" s="202">
        <v>0.16</v>
      </c>
      <c r="W82" s="202">
        <v>0.34</v>
      </c>
      <c r="X82" s="202">
        <v>1.1299999999999999</v>
      </c>
      <c r="Y82" s="202">
        <v>0</v>
      </c>
      <c r="Z82" s="202">
        <v>1.99</v>
      </c>
      <c r="AA82" s="202">
        <v>0.59</v>
      </c>
      <c r="AB82" s="202">
        <v>0</v>
      </c>
      <c r="AC82" s="202">
        <v>10.42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29.35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4.37</v>
      </c>
      <c r="E83" s="202">
        <v>0</v>
      </c>
      <c r="F83" s="202">
        <v>0</v>
      </c>
      <c r="G83" s="202">
        <v>17.38</v>
      </c>
      <c r="H83" s="202">
        <v>0</v>
      </c>
      <c r="I83" s="202">
        <v>5.57</v>
      </c>
      <c r="J83" s="202">
        <v>10.02</v>
      </c>
      <c r="K83" s="202">
        <v>2.4500000000000002</v>
      </c>
      <c r="L83" s="202">
        <v>1.28</v>
      </c>
      <c r="M83" s="202">
        <v>0</v>
      </c>
      <c r="N83" s="202">
        <v>0.91</v>
      </c>
      <c r="O83" s="202">
        <v>1.52</v>
      </c>
      <c r="P83" s="202">
        <v>1.89</v>
      </c>
      <c r="Q83" s="202">
        <v>0.15</v>
      </c>
      <c r="R83" s="202">
        <v>0.32</v>
      </c>
      <c r="S83" s="202">
        <v>0</v>
      </c>
      <c r="T83" s="202">
        <v>0</v>
      </c>
      <c r="U83" s="202">
        <v>8.69</v>
      </c>
      <c r="V83" s="202">
        <v>0.16</v>
      </c>
      <c r="W83" s="202">
        <v>0.34</v>
      </c>
      <c r="X83" s="202">
        <v>1.1299999999999999</v>
      </c>
      <c r="Y83" s="202">
        <v>0</v>
      </c>
      <c r="Z83" s="202">
        <v>1.99</v>
      </c>
      <c r="AA83" s="202">
        <v>0.59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29.35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4.37</v>
      </c>
      <c r="E84" s="202">
        <v>0</v>
      </c>
      <c r="F84" s="202">
        <v>0</v>
      </c>
      <c r="G84" s="202">
        <v>17.38</v>
      </c>
      <c r="H84" s="202">
        <v>0</v>
      </c>
      <c r="I84" s="202">
        <v>5.57</v>
      </c>
      <c r="J84" s="202">
        <v>10.02</v>
      </c>
      <c r="K84" s="202">
        <v>2.4500000000000002</v>
      </c>
      <c r="L84" s="202">
        <v>1.28</v>
      </c>
      <c r="M84" s="202">
        <v>0</v>
      </c>
      <c r="N84" s="202">
        <v>0.91</v>
      </c>
      <c r="O84" s="202">
        <v>1.52</v>
      </c>
      <c r="P84" s="202">
        <v>1.89</v>
      </c>
      <c r="Q84" s="202">
        <v>0.15</v>
      </c>
      <c r="R84" s="202">
        <v>0.32</v>
      </c>
      <c r="S84" s="202">
        <v>0</v>
      </c>
      <c r="T84" s="202">
        <v>0</v>
      </c>
      <c r="U84" s="202">
        <v>8.69</v>
      </c>
      <c r="V84" s="202">
        <v>0.16</v>
      </c>
      <c r="W84" s="202">
        <v>0.34</v>
      </c>
      <c r="X84" s="202">
        <v>1.1299999999999999</v>
      </c>
      <c r="Y84" s="202">
        <v>0</v>
      </c>
      <c r="Z84" s="202">
        <v>1.99</v>
      </c>
      <c r="AA84" s="202">
        <v>0.59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29.35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4.37</v>
      </c>
      <c r="E85" s="202">
        <v>0</v>
      </c>
      <c r="F85" s="202">
        <v>0</v>
      </c>
      <c r="G85" s="202">
        <v>17.38</v>
      </c>
      <c r="H85" s="202">
        <v>0</v>
      </c>
      <c r="I85" s="202">
        <v>5.57</v>
      </c>
      <c r="J85" s="202">
        <v>10.02</v>
      </c>
      <c r="K85" s="202">
        <v>2.4500000000000002</v>
      </c>
      <c r="L85" s="202">
        <v>1.28</v>
      </c>
      <c r="M85" s="202">
        <v>0</v>
      </c>
      <c r="N85" s="202">
        <v>0.91</v>
      </c>
      <c r="O85" s="202">
        <v>1.52</v>
      </c>
      <c r="P85" s="202">
        <v>1.89</v>
      </c>
      <c r="Q85" s="202">
        <v>0.15</v>
      </c>
      <c r="R85" s="202">
        <v>0.28000000000000003</v>
      </c>
      <c r="S85" s="202">
        <v>0</v>
      </c>
      <c r="T85" s="202">
        <v>0</v>
      </c>
      <c r="U85" s="202">
        <v>8.69</v>
      </c>
      <c r="V85" s="202">
        <v>0.16</v>
      </c>
      <c r="W85" s="202">
        <v>0.34</v>
      </c>
      <c r="X85" s="202">
        <v>1.1299999999999999</v>
      </c>
      <c r="Y85" s="202">
        <v>0</v>
      </c>
      <c r="Z85" s="202">
        <v>1.99</v>
      </c>
      <c r="AA85" s="202">
        <v>0.59</v>
      </c>
      <c r="AB85" s="202">
        <v>0</v>
      </c>
      <c r="AC85" s="202">
        <v>10.19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29.35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4.37</v>
      </c>
      <c r="E86" s="202">
        <v>0</v>
      </c>
      <c r="F86" s="202">
        <v>0</v>
      </c>
      <c r="G86" s="202">
        <v>17.38</v>
      </c>
      <c r="H86" s="202">
        <v>0</v>
      </c>
      <c r="I86" s="202">
        <v>5.57</v>
      </c>
      <c r="J86" s="202">
        <v>10.02</v>
      </c>
      <c r="K86" s="202">
        <v>2.4500000000000002</v>
      </c>
      <c r="L86" s="202">
        <v>1.28</v>
      </c>
      <c r="M86" s="202">
        <v>0</v>
      </c>
      <c r="N86" s="202">
        <v>0.91</v>
      </c>
      <c r="O86" s="202">
        <v>1.52</v>
      </c>
      <c r="P86" s="202">
        <v>1.89</v>
      </c>
      <c r="Q86" s="202">
        <v>0.15</v>
      </c>
      <c r="R86" s="202">
        <v>0.25</v>
      </c>
      <c r="S86" s="202">
        <v>0</v>
      </c>
      <c r="T86" s="202">
        <v>0</v>
      </c>
      <c r="U86" s="202">
        <v>8.69</v>
      </c>
      <c r="V86" s="202">
        <v>0.16</v>
      </c>
      <c r="W86" s="202">
        <v>0.34</v>
      </c>
      <c r="X86" s="202">
        <v>1.1299999999999999</v>
      </c>
      <c r="Y86" s="202">
        <v>0</v>
      </c>
      <c r="Z86" s="202">
        <v>1.99</v>
      </c>
      <c r="AA86" s="202">
        <v>0.59</v>
      </c>
      <c r="AB86" s="202">
        <v>0</v>
      </c>
      <c r="AC86" s="202">
        <v>10.19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29.35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4.37</v>
      </c>
      <c r="E87" s="202">
        <v>0</v>
      </c>
      <c r="F87" s="202">
        <v>0</v>
      </c>
      <c r="G87" s="202">
        <v>17.38</v>
      </c>
      <c r="H87" s="202">
        <v>0</v>
      </c>
      <c r="I87" s="202">
        <v>5.57</v>
      </c>
      <c r="J87" s="202">
        <v>10.02</v>
      </c>
      <c r="K87" s="202">
        <v>2.4500000000000002</v>
      </c>
      <c r="L87" s="202">
        <v>1.28</v>
      </c>
      <c r="M87" s="202">
        <v>0</v>
      </c>
      <c r="N87" s="202">
        <v>0.91</v>
      </c>
      <c r="O87" s="202">
        <v>1.52</v>
      </c>
      <c r="P87" s="202">
        <v>1.89</v>
      </c>
      <c r="Q87" s="202">
        <v>0.15</v>
      </c>
      <c r="R87" s="202">
        <v>0.25</v>
      </c>
      <c r="S87" s="202">
        <v>0</v>
      </c>
      <c r="T87" s="202">
        <v>0</v>
      </c>
      <c r="U87" s="202">
        <v>8.69</v>
      </c>
      <c r="V87" s="202">
        <v>0.16</v>
      </c>
      <c r="W87" s="202">
        <v>0.34</v>
      </c>
      <c r="X87" s="202">
        <v>1.1299999999999999</v>
      </c>
      <c r="Y87" s="202">
        <v>0</v>
      </c>
      <c r="Z87" s="202">
        <v>1.99</v>
      </c>
      <c r="AA87" s="202">
        <v>0.59</v>
      </c>
      <c r="AB87" s="202">
        <v>0</v>
      </c>
      <c r="AC87" s="202">
        <v>10.19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28.95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4.37</v>
      </c>
      <c r="E88" s="202">
        <v>0</v>
      </c>
      <c r="F88" s="202">
        <v>0</v>
      </c>
      <c r="G88" s="202">
        <v>17.38</v>
      </c>
      <c r="H88" s="202">
        <v>0</v>
      </c>
      <c r="I88" s="202">
        <v>5.57</v>
      </c>
      <c r="J88" s="202">
        <v>10.02</v>
      </c>
      <c r="K88" s="202">
        <v>2.4500000000000002</v>
      </c>
      <c r="L88" s="202">
        <v>1.28</v>
      </c>
      <c r="M88" s="202">
        <v>0</v>
      </c>
      <c r="N88" s="202">
        <v>0.91</v>
      </c>
      <c r="O88" s="202">
        <v>1.52</v>
      </c>
      <c r="P88" s="202">
        <v>1.89</v>
      </c>
      <c r="Q88" s="202">
        <v>0.15</v>
      </c>
      <c r="R88" s="202">
        <v>0.25</v>
      </c>
      <c r="S88" s="202">
        <v>0</v>
      </c>
      <c r="T88" s="202">
        <v>0</v>
      </c>
      <c r="U88" s="202">
        <v>8.69</v>
      </c>
      <c r="V88" s="202">
        <v>0.16</v>
      </c>
      <c r="W88" s="202">
        <v>0.34</v>
      </c>
      <c r="X88" s="202">
        <v>1.1299999999999999</v>
      </c>
      <c r="Y88" s="202">
        <v>0</v>
      </c>
      <c r="Z88" s="202">
        <v>1.99</v>
      </c>
      <c r="AA88" s="202">
        <v>0.59</v>
      </c>
      <c r="AB88" s="202">
        <v>0</v>
      </c>
      <c r="AC88" s="202">
        <v>10.19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28.95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4.37</v>
      </c>
      <c r="E89" s="202">
        <v>0</v>
      </c>
      <c r="F89" s="202">
        <v>0</v>
      </c>
      <c r="G89" s="202">
        <v>17.38</v>
      </c>
      <c r="H89" s="202">
        <v>0</v>
      </c>
      <c r="I89" s="202">
        <v>5.57</v>
      </c>
      <c r="J89" s="202">
        <v>10.02</v>
      </c>
      <c r="K89" s="202">
        <v>2.4500000000000002</v>
      </c>
      <c r="L89" s="202">
        <v>1.28</v>
      </c>
      <c r="M89" s="202">
        <v>0</v>
      </c>
      <c r="N89" s="202">
        <v>0.91</v>
      </c>
      <c r="O89" s="202">
        <v>1.52</v>
      </c>
      <c r="P89" s="202">
        <v>1.89</v>
      </c>
      <c r="Q89" s="202">
        <v>0.15</v>
      </c>
      <c r="R89" s="202">
        <v>0.25</v>
      </c>
      <c r="S89" s="202">
        <v>0</v>
      </c>
      <c r="T89" s="202">
        <v>0</v>
      </c>
      <c r="U89" s="202">
        <v>8.69</v>
      </c>
      <c r="V89" s="202">
        <v>0.16</v>
      </c>
      <c r="W89" s="202">
        <v>0.34</v>
      </c>
      <c r="X89" s="202">
        <v>1.1299999999999999</v>
      </c>
      <c r="Y89" s="202">
        <v>0</v>
      </c>
      <c r="Z89" s="202">
        <v>2.12</v>
      </c>
      <c r="AA89" s="202">
        <v>0.59</v>
      </c>
      <c r="AB89" s="202">
        <v>0</v>
      </c>
      <c r="AC89" s="202">
        <v>10.19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28.95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4.37</v>
      </c>
      <c r="E90" s="202">
        <v>0</v>
      </c>
      <c r="F90" s="202">
        <v>0</v>
      </c>
      <c r="G90" s="202">
        <v>17.38</v>
      </c>
      <c r="H90" s="202">
        <v>0</v>
      </c>
      <c r="I90" s="202">
        <v>5.57</v>
      </c>
      <c r="J90" s="202">
        <v>10.02</v>
      </c>
      <c r="K90" s="202">
        <v>2.4500000000000002</v>
      </c>
      <c r="L90" s="202">
        <v>1.28</v>
      </c>
      <c r="M90" s="202">
        <v>0</v>
      </c>
      <c r="N90" s="202">
        <v>0.91</v>
      </c>
      <c r="O90" s="202">
        <v>1.52</v>
      </c>
      <c r="P90" s="202">
        <v>1.89</v>
      </c>
      <c r="Q90" s="202">
        <v>0.15</v>
      </c>
      <c r="R90" s="202">
        <v>0.25</v>
      </c>
      <c r="S90" s="202">
        <v>0</v>
      </c>
      <c r="T90" s="202">
        <v>0</v>
      </c>
      <c r="U90" s="202">
        <v>8.69</v>
      </c>
      <c r="V90" s="202">
        <v>0.16</v>
      </c>
      <c r="W90" s="202">
        <v>0.34</v>
      </c>
      <c r="X90" s="202">
        <v>1.1299999999999999</v>
      </c>
      <c r="Y90" s="202">
        <v>0</v>
      </c>
      <c r="Z90" s="202">
        <v>2.12</v>
      </c>
      <c r="AA90" s="202">
        <v>0.59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28.95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4.37</v>
      </c>
      <c r="E91" s="202">
        <v>0</v>
      </c>
      <c r="F91" s="202">
        <v>0</v>
      </c>
      <c r="G91" s="202">
        <v>17.38</v>
      </c>
      <c r="H91" s="202">
        <v>0</v>
      </c>
      <c r="I91" s="202">
        <v>5.57</v>
      </c>
      <c r="J91" s="202">
        <v>10.02</v>
      </c>
      <c r="K91" s="202">
        <v>2.4500000000000002</v>
      </c>
      <c r="L91" s="202">
        <v>1.28</v>
      </c>
      <c r="M91" s="202">
        <v>0</v>
      </c>
      <c r="N91" s="202">
        <v>0.91</v>
      </c>
      <c r="O91" s="202">
        <v>1.52</v>
      </c>
      <c r="P91" s="202">
        <v>1.89</v>
      </c>
      <c r="Q91" s="202">
        <v>0.15</v>
      </c>
      <c r="R91" s="202">
        <v>0.25</v>
      </c>
      <c r="S91" s="202">
        <v>0</v>
      </c>
      <c r="T91" s="202">
        <v>0</v>
      </c>
      <c r="U91" s="202">
        <v>8.69</v>
      </c>
      <c r="V91" s="202">
        <v>0.16</v>
      </c>
      <c r="W91" s="202">
        <v>0.34</v>
      </c>
      <c r="X91" s="202">
        <v>1.1299999999999999</v>
      </c>
      <c r="Y91" s="202">
        <v>0</v>
      </c>
      <c r="Z91" s="202">
        <v>2.12</v>
      </c>
      <c r="AA91" s="202">
        <v>0.59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28.95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4.37</v>
      </c>
      <c r="E92" s="202">
        <v>0</v>
      </c>
      <c r="F92" s="202">
        <v>0</v>
      </c>
      <c r="G92" s="202">
        <v>17.38</v>
      </c>
      <c r="H92" s="202">
        <v>0</v>
      </c>
      <c r="I92" s="202">
        <v>5.57</v>
      </c>
      <c r="J92" s="202">
        <v>10.02</v>
      </c>
      <c r="K92" s="202">
        <v>2.4500000000000002</v>
      </c>
      <c r="L92" s="202">
        <v>1.28</v>
      </c>
      <c r="M92" s="202">
        <v>0</v>
      </c>
      <c r="N92" s="202">
        <v>0.91</v>
      </c>
      <c r="O92" s="202">
        <v>1.52</v>
      </c>
      <c r="P92" s="202">
        <v>1.89</v>
      </c>
      <c r="Q92" s="202">
        <v>0.15</v>
      </c>
      <c r="R92" s="202">
        <v>0.25</v>
      </c>
      <c r="S92" s="202">
        <v>0</v>
      </c>
      <c r="T92" s="202">
        <v>0</v>
      </c>
      <c r="U92" s="202">
        <v>8.69</v>
      </c>
      <c r="V92" s="202">
        <v>0.16</v>
      </c>
      <c r="W92" s="202">
        <v>0.34</v>
      </c>
      <c r="X92" s="202">
        <v>1.1299999999999999</v>
      </c>
      <c r="Y92" s="202">
        <v>0</v>
      </c>
      <c r="Z92" s="202">
        <v>2.12</v>
      </c>
      <c r="AA92" s="202">
        <v>0.59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28.95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4.37</v>
      </c>
      <c r="E93" s="202">
        <v>0</v>
      </c>
      <c r="F93" s="202">
        <v>0</v>
      </c>
      <c r="G93" s="202">
        <v>17.38</v>
      </c>
      <c r="H93" s="202">
        <v>0</v>
      </c>
      <c r="I93" s="202">
        <v>5.57</v>
      </c>
      <c r="J93" s="202">
        <v>10.02</v>
      </c>
      <c r="K93" s="202">
        <v>2.4500000000000002</v>
      </c>
      <c r="L93" s="202">
        <v>1.28</v>
      </c>
      <c r="M93" s="202">
        <v>0</v>
      </c>
      <c r="N93" s="202">
        <v>0.91</v>
      </c>
      <c r="O93" s="202">
        <v>1.52</v>
      </c>
      <c r="P93" s="202">
        <v>1.89</v>
      </c>
      <c r="Q93" s="202">
        <v>0.15</v>
      </c>
      <c r="R93" s="202">
        <v>0.25</v>
      </c>
      <c r="S93" s="202">
        <v>0</v>
      </c>
      <c r="T93" s="202">
        <v>0</v>
      </c>
      <c r="U93" s="202">
        <v>8.69</v>
      </c>
      <c r="V93" s="202">
        <v>0.16</v>
      </c>
      <c r="W93" s="202">
        <v>0.34</v>
      </c>
      <c r="X93" s="202">
        <v>1.1299999999999999</v>
      </c>
      <c r="Y93" s="202">
        <v>0</v>
      </c>
      <c r="Z93" s="202">
        <v>2.12</v>
      </c>
      <c r="AA93" s="202">
        <v>0.59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28.95</v>
      </c>
      <c r="AJ93" s="202">
        <v>0</v>
      </c>
      <c r="AK93" s="202">
        <v>-16.5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4.37</v>
      </c>
      <c r="E94" s="202">
        <v>0</v>
      </c>
      <c r="F94" s="202">
        <v>0</v>
      </c>
      <c r="G94" s="202">
        <v>17.38</v>
      </c>
      <c r="H94" s="202">
        <v>0</v>
      </c>
      <c r="I94" s="202">
        <v>5.57</v>
      </c>
      <c r="J94" s="202">
        <v>10.02</v>
      </c>
      <c r="K94" s="202">
        <v>2.4500000000000002</v>
      </c>
      <c r="L94" s="202">
        <v>1.28</v>
      </c>
      <c r="M94" s="202">
        <v>0</v>
      </c>
      <c r="N94" s="202">
        <v>0.91</v>
      </c>
      <c r="O94" s="202">
        <v>1.52</v>
      </c>
      <c r="P94" s="202">
        <v>1.89</v>
      </c>
      <c r="Q94" s="202">
        <v>0.15</v>
      </c>
      <c r="R94" s="202">
        <v>0.25</v>
      </c>
      <c r="S94" s="202">
        <v>0</v>
      </c>
      <c r="T94" s="202">
        <v>0</v>
      </c>
      <c r="U94" s="202">
        <v>8.69</v>
      </c>
      <c r="V94" s="202">
        <v>0.16</v>
      </c>
      <c r="W94" s="202">
        <v>0.34</v>
      </c>
      <c r="X94" s="202">
        <v>1.1299999999999999</v>
      </c>
      <c r="Y94" s="202">
        <v>0</v>
      </c>
      <c r="Z94" s="202">
        <v>2.12</v>
      </c>
      <c r="AA94" s="202">
        <v>0.59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28.95</v>
      </c>
      <c r="AJ94" s="202">
        <v>0</v>
      </c>
      <c r="AK94" s="202">
        <v>-16.5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4.37</v>
      </c>
      <c r="E95" s="202">
        <v>0</v>
      </c>
      <c r="F95" s="202">
        <v>0</v>
      </c>
      <c r="G95" s="202">
        <v>17.38</v>
      </c>
      <c r="H95" s="202">
        <v>0</v>
      </c>
      <c r="I95" s="202">
        <v>5.57</v>
      </c>
      <c r="J95" s="202">
        <v>10.02</v>
      </c>
      <c r="K95" s="202">
        <v>2.4500000000000002</v>
      </c>
      <c r="L95" s="202">
        <v>1.28</v>
      </c>
      <c r="M95" s="202">
        <v>0</v>
      </c>
      <c r="N95" s="202">
        <v>0.91</v>
      </c>
      <c r="O95" s="202">
        <v>1.52</v>
      </c>
      <c r="P95" s="202">
        <v>1.89</v>
      </c>
      <c r="Q95" s="202">
        <v>0.15</v>
      </c>
      <c r="R95" s="202">
        <v>0.25</v>
      </c>
      <c r="S95" s="202">
        <v>0</v>
      </c>
      <c r="T95" s="202">
        <v>0</v>
      </c>
      <c r="U95" s="202">
        <v>7.16</v>
      </c>
      <c r="V95" s="202">
        <v>0.16</v>
      </c>
      <c r="W95" s="202">
        <v>0.34</v>
      </c>
      <c r="X95" s="202">
        <v>1.1299999999999999</v>
      </c>
      <c r="Y95" s="202">
        <v>0</v>
      </c>
      <c r="Z95" s="202">
        <v>2.12</v>
      </c>
      <c r="AA95" s="202">
        <v>0.59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28.95</v>
      </c>
      <c r="AJ95" s="202">
        <v>0</v>
      </c>
      <c r="AK95" s="202">
        <v>-16.5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4.37</v>
      </c>
      <c r="E96" s="202">
        <v>0</v>
      </c>
      <c r="F96" s="202">
        <v>0</v>
      </c>
      <c r="G96" s="202">
        <v>17.38</v>
      </c>
      <c r="H96" s="202">
        <v>0</v>
      </c>
      <c r="I96" s="202">
        <v>5.57</v>
      </c>
      <c r="J96" s="202">
        <v>10.02</v>
      </c>
      <c r="K96" s="202">
        <v>2.4500000000000002</v>
      </c>
      <c r="L96" s="202">
        <v>1.28</v>
      </c>
      <c r="M96" s="202">
        <v>0</v>
      </c>
      <c r="N96" s="202">
        <v>0.91</v>
      </c>
      <c r="O96" s="202">
        <v>1.52</v>
      </c>
      <c r="P96" s="202">
        <v>1.89</v>
      </c>
      <c r="Q96" s="202">
        <v>0.15</v>
      </c>
      <c r="R96" s="202">
        <v>0.25</v>
      </c>
      <c r="S96" s="202">
        <v>0</v>
      </c>
      <c r="T96" s="202">
        <v>0</v>
      </c>
      <c r="U96" s="202">
        <v>7.16</v>
      </c>
      <c r="V96" s="202">
        <v>0.16</v>
      </c>
      <c r="W96" s="202">
        <v>0.34</v>
      </c>
      <c r="X96" s="202">
        <v>1.1299999999999999</v>
      </c>
      <c r="Y96" s="202">
        <v>0</v>
      </c>
      <c r="Z96" s="202">
        <v>2.12</v>
      </c>
      <c r="AA96" s="202">
        <v>0.59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28.95</v>
      </c>
      <c r="AJ96" s="202">
        <v>0</v>
      </c>
      <c r="AK96" s="202">
        <v>-16.5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4.37</v>
      </c>
      <c r="E97" s="202">
        <v>0</v>
      </c>
      <c r="F97" s="202">
        <v>0</v>
      </c>
      <c r="G97" s="202">
        <v>17.38</v>
      </c>
      <c r="H97" s="202">
        <v>0</v>
      </c>
      <c r="I97" s="202">
        <v>5.57</v>
      </c>
      <c r="J97" s="202">
        <v>10.02</v>
      </c>
      <c r="K97" s="202">
        <v>2.46</v>
      </c>
      <c r="L97" s="202">
        <v>5.01</v>
      </c>
      <c r="M97" s="202">
        <v>0</v>
      </c>
      <c r="N97" s="202">
        <v>0.91</v>
      </c>
      <c r="O97" s="202">
        <v>1.52</v>
      </c>
      <c r="P97" s="202">
        <v>1.89</v>
      </c>
      <c r="Q97" s="202">
        <v>0.15</v>
      </c>
      <c r="R97" s="202">
        <v>0.25</v>
      </c>
      <c r="S97" s="202">
        <v>0</v>
      </c>
      <c r="T97" s="202">
        <v>0</v>
      </c>
      <c r="U97" s="202">
        <v>7.16</v>
      </c>
      <c r="V97" s="202">
        <v>0.16</v>
      </c>
      <c r="W97" s="202">
        <v>0.34</v>
      </c>
      <c r="X97" s="202">
        <v>1.1299999999999999</v>
      </c>
      <c r="Y97" s="202">
        <v>0</v>
      </c>
      <c r="Z97" s="202">
        <v>2.12</v>
      </c>
      <c r="AA97" s="202">
        <v>0.59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28.95</v>
      </c>
      <c r="AJ97" s="202">
        <v>0</v>
      </c>
      <c r="AK97" s="202">
        <v>-16.5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4.37</v>
      </c>
      <c r="E98" s="202">
        <v>0</v>
      </c>
      <c r="F98" s="202">
        <v>0</v>
      </c>
      <c r="G98" s="202">
        <v>17.38</v>
      </c>
      <c r="H98" s="202">
        <v>0</v>
      </c>
      <c r="I98" s="202">
        <v>5.57</v>
      </c>
      <c r="J98" s="202">
        <v>10.02</v>
      </c>
      <c r="K98" s="202">
        <v>2.4500000000000002</v>
      </c>
      <c r="L98" s="202">
        <v>5.01</v>
      </c>
      <c r="M98" s="202">
        <v>0</v>
      </c>
      <c r="N98" s="202">
        <v>0.91</v>
      </c>
      <c r="O98" s="202">
        <v>1.52</v>
      </c>
      <c r="P98" s="202">
        <v>1.89</v>
      </c>
      <c r="Q98" s="202">
        <v>0.15</v>
      </c>
      <c r="R98" s="202">
        <v>0.25</v>
      </c>
      <c r="S98" s="202">
        <v>0</v>
      </c>
      <c r="T98" s="202">
        <v>0</v>
      </c>
      <c r="U98" s="202">
        <v>7.16</v>
      </c>
      <c r="V98" s="202">
        <v>0.16</v>
      </c>
      <c r="W98" s="202">
        <v>0.34</v>
      </c>
      <c r="X98" s="202">
        <v>1.1299999999999999</v>
      </c>
      <c r="Y98" s="202">
        <v>0</v>
      </c>
      <c r="Z98" s="202">
        <v>2.12</v>
      </c>
      <c r="AA98" s="202">
        <v>0.59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28.95</v>
      </c>
      <c r="AJ98" s="202">
        <v>0</v>
      </c>
      <c r="AK98" s="202">
        <v>-16.5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0.14418</v>
      </c>
      <c r="E99">
        <f t="shared" si="0"/>
        <v>0</v>
      </c>
      <c r="F99">
        <f t="shared" si="0"/>
        <v>0</v>
      </c>
      <c r="G99">
        <f t="shared" si="0"/>
        <v>0.41003000000000112</v>
      </c>
      <c r="H99">
        <f t="shared" si="0"/>
        <v>0</v>
      </c>
      <c r="I99">
        <f t="shared" si="0"/>
        <v>0.13367999999999991</v>
      </c>
      <c r="J99">
        <f t="shared" si="0"/>
        <v>0.34181250000000013</v>
      </c>
      <c r="K99">
        <f t="shared" si="0"/>
        <v>0.12644749999999982</v>
      </c>
      <c r="L99">
        <f t="shared" si="0"/>
        <v>5.5525000000000005E-2</v>
      </c>
      <c r="M99">
        <f t="shared" si="0"/>
        <v>0</v>
      </c>
      <c r="N99">
        <f t="shared" si="0"/>
        <v>2.183999999999995E-2</v>
      </c>
      <c r="O99">
        <f t="shared" si="0"/>
        <v>3.6480000000000005E-2</v>
      </c>
      <c r="P99">
        <f t="shared" si="0"/>
        <v>4.7144999999999902E-2</v>
      </c>
      <c r="Q99">
        <f t="shared" si="0"/>
        <v>5.9099999999999925E-3</v>
      </c>
      <c r="R99">
        <f t="shared" si="0"/>
        <v>1.2072500000000005E-2</v>
      </c>
      <c r="S99">
        <f t="shared" si="0"/>
        <v>0</v>
      </c>
      <c r="T99">
        <f t="shared" si="0"/>
        <v>0</v>
      </c>
      <c r="U99">
        <f t="shared" si="0"/>
        <v>0.24540000000000042</v>
      </c>
      <c r="V99">
        <f t="shared" si="0"/>
        <v>4.9450000000000032E-3</v>
      </c>
      <c r="W99">
        <f t="shared" si="0"/>
        <v>1.0785000000000027E-2</v>
      </c>
      <c r="X99">
        <f t="shared" si="0"/>
        <v>3.4954999999999931E-2</v>
      </c>
      <c r="Y99">
        <f t="shared" si="0"/>
        <v>0</v>
      </c>
      <c r="Z99">
        <f t="shared" si="0"/>
        <v>4.9985000000000099E-2</v>
      </c>
      <c r="AA99">
        <f t="shared" si="0"/>
        <v>1.5760000000000024E-2</v>
      </c>
      <c r="AB99">
        <f t="shared" si="0"/>
        <v>0</v>
      </c>
      <c r="AC99">
        <f t="shared" si="0"/>
        <v>0.24686999999999995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0.69499999999999873</v>
      </c>
      <c r="AJ99">
        <f t="shared" si="0"/>
        <v>0</v>
      </c>
      <c r="AK99">
        <f t="shared" si="0"/>
        <v>-2.4750000000000001E-2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-0.06</v>
      </c>
      <c r="AH3" s="202">
        <v>0</v>
      </c>
      <c r="AI3" s="202">
        <v>10.92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-0.06</v>
      </c>
      <c r="AH4" s="202">
        <v>0</v>
      </c>
      <c r="AI4" s="202">
        <v>10.92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-0.06</v>
      </c>
      <c r="AH5" s="202">
        <v>0</v>
      </c>
      <c r="AI5" s="202">
        <v>10.92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-0.06</v>
      </c>
      <c r="AH6" s="202">
        <v>0</v>
      </c>
      <c r="AI6" s="202">
        <v>10.92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-0.06</v>
      </c>
      <c r="AH7" s="202">
        <v>0</v>
      </c>
      <c r="AI7" s="202">
        <v>10.92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-0.06</v>
      </c>
      <c r="AH8" s="202">
        <v>0</v>
      </c>
      <c r="AI8" s="202">
        <v>10.92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-0.06</v>
      </c>
      <c r="AH9" s="202">
        <v>0</v>
      </c>
      <c r="AI9" s="202">
        <v>10.78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-0.06</v>
      </c>
      <c r="AH10" s="202">
        <v>0</v>
      </c>
      <c r="AI10" s="202">
        <v>10.78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-0.06</v>
      </c>
      <c r="AH11" s="202">
        <v>0</v>
      </c>
      <c r="AI11" s="202">
        <v>10.78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-0.06</v>
      </c>
      <c r="AH12" s="202">
        <v>0</v>
      </c>
      <c r="AI12" s="202">
        <v>10.78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-0.06</v>
      </c>
      <c r="AH13" s="202">
        <v>0</v>
      </c>
      <c r="AI13" s="202">
        <v>10.78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-0.06</v>
      </c>
      <c r="AH14" s="202">
        <v>0</v>
      </c>
      <c r="AI14" s="202">
        <v>10.78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-0.06</v>
      </c>
      <c r="AH15" s="202">
        <v>0</v>
      </c>
      <c r="AI15" s="202">
        <v>10.78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-0.06</v>
      </c>
      <c r="AH16" s="202">
        <v>0</v>
      </c>
      <c r="AI16" s="202">
        <v>10.78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-0.06</v>
      </c>
      <c r="AH17" s="202">
        <v>0</v>
      </c>
      <c r="AI17" s="202">
        <v>10.78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-0.06</v>
      </c>
      <c r="AH18" s="202">
        <v>0</v>
      </c>
      <c r="AI18" s="202">
        <v>10.78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-0.06</v>
      </c>
      <c r="AH19" s="202">
        <v>0</v>
      </c>
      <c r="AI19" s="202">
        <v>10.78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-0.06</v>
      </c>
      <c r="AH20" s="202">
        <v>0</v>
      </c>
      <c r="AI20" s="202">
        <v>10.78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-0.06</v>
      </c>
      <c r="AH21" s="202">
        <v>0</v>
      </c>
      <c r="AI21" s="202">
        <v>10.78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-0.06</v>
      </c>
      <c r="AH22" s="202">
        <v>0</v>
      </c>
      <c r="AI22" s="202">
        <v>10.78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-0.06</v>
      </c>
      <c r="AH23" s="202">
        <v>0</v>
      </c>
      <c r="AI23" s="202">
        <v>10.78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-0.06</v>
      </c>
      <c r="AH24" s="202">
        <v>0</v>
      </c>
      <c r="AI24" s="202">
        <v>10.78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-0.06</v>
      </c>
      <c r="AH25" s="202">
        <v>0</v>
      </c>
      <c r="AI25" s="202">
        <v>10.78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-0.06</v>
      </c>
      <c r="AH26" s="202">
        <v>0</v>
      </c>
      <c r="AI26" s="202">
        <v>10.78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-0.06</v>
      </c>
      <c r="AH27" s="202">
        <v>0</v>
      </c>
      <c r="AI27" s="202">
        <v>10.72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-0.06</v>
      </c>
      <c r="AH28" s="202">
        <v>0</v>
      </c>
      <c r="AI28" s="202">
        <v>10.72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-0.06</v>
      </c>
      <c r="AH29" s="202">
        <v>0</v>
      </c>
      <c r="AI29" s="202">
        <v>10.72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-0.06</v>
      </c>
      <c r="AH30" s="202">
        <v>0</v>
      </c>
      <c r="AI30" s="202">
        <v>10.72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-0.06</v>
      </c>
      <c r="AH31" s="202">
        <v>0</v>
      </c>
      <c r="AI31" s="202">
        <v>10.72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-0.06</v>
      </c>
      <c r="AH32" s="202">
        <v>0</v>
      </c>
      <c r="AI32" s="202">
        <v>10.72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-0.06</v>
      </c>
      <c r="AH33" s="202">
        <v>0</v>
      </c>
      <c r="AI33" s="202">
        <v>10.66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-0.06</v>
      </c>
      <c r="AH34" s="202">
        <v>0</v>
      </c>
      <c r="AI34" s="202">
        <v>10.66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-0.06</v>
      </c>
      <c r="AH35" s="202">
        <v>0</v>
      </c>
      <c r="AI35" s="202">
        <v>10.66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-0.06</v>
      </c>
      <c r="AH36" s="202">
        <v>0</v>
      </c>
      <c r="AI36" s="202">
        <v>10.66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-0.06</v>
      </c>
      <c r="AH37" s="202">
        <v>0</v>
      </c>
      <c r="AI37" s="202">
        <v>10.66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-0.06</v>
      </c>
      <c r="AH38" s="202">
        <v>0</v>
      </c>
      <c r="AI38" s="202">
        <v>10.66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-0.06</v>
      </c>
      <c r="AH39" s="202">
        <v>0</v>
      </c>
      <c r="AI39" s="202">
        <v>10.66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-0.06</v>
      </c>
      <c r="AH40" s="202">
        <v>0</v>
      </c>
      <c r="AI40" s="202">
        <v>10.66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-0.06</v>
      </c>
      <c r="AH41" s="202">
        <v>0</v>
      </c>
      <c r="AI41" s="202">
        <v>10.66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-0.06</v>
      </c>
      <c r="AH42" s="202">
        <v>0</v>
      </c>
      <c r="AI42" s="202">
        <v>10.66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-0.06</v>
      </c>
      <c r="AH43" s="202">
        <v>0</v>
      </c>
      <c r="AI43" s="202">
        <v>10.92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-0.06</v>
      </c>
      <c r="AH44" s="202">
        <v>0</v>
      </c>
      <c r="AI44" s="202">
        <v>10.92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-0.06</v>
      </c>
      <c r="AH45" s="202">
        <v>0</v>
      </c>
      <c r="AI45" s="202">
        <v>10.92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-0.06</v>
      </c>
      <c r="AH46" s="202">
        <v>0</v>
      </c>
      <c r="AI46" s="202">
        <v>10.92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-0.06</v>
      </c>
      <c r="AH47" s="202">
        <v>0</v>
      </c>
      <c r="AI47" s="202">
        <v>10.92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-0.06</v>
      </c>
      <c r="AH48" s="202">
        <v>0</v>
      </c>
      <c r="AI48" s="202">
        <v>10.92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-0.06</v>
      </c>
      <c r="AH49" s="202">
        <v>0</v>
      </c>
      <c r="AI49" s="202">
        <v>10.92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-0.06</v>
      </c>
      <c r="AH50" s="202">
        <v>0</v>
      </c>
      <c r="AI50" s="202">
        <v>10.92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-0.06</v>
      </c>
      <c r="AH51" s="202">
        <v>0</v>
      </c>
      <c r="AI51" s="202">
        <v>11.22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-0.06</v>
      </c>
      <c r="AH52" s="202">
        <v>0</v>
      </c>
      <c r="AI52" s="202">
        <v>11.22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-0.06</v>
      </c>
      <c r="AH53" s="202">
        <v>0</v>
      </c>
      <c r="AI53" s="202">
        <v>11.22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-0.06</v>
      </c>
      <c r="AH54" s="202">
        <v>0</v>
      </c>
      <c r="AI54" s="202">
        <v>11.22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-0.06</v>
      </c>
      <c r="AH55" s="202">
        <v>0</v>
      </c>
      <c r="AI55" s="202">
        <v>11.22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-0.06</v>
      </c>
      <c r="AH56" s="202">
        <v>0</v>
      </c>
      <c r="AI56" s="202">
        <v>11.22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-0.06</v>
      </c>
      <c r="AH57" s="202">
        <v>0</v>
      </c>
      <c r="AI57" s="202">
        <v>11.14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-0.06</v>
      </c>
      <c r="AH58" s="202">
        <v>0</v>
      </c>
      <c r="AI58" s="202">
        <v>11.14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-0.06</v>
      </c>
      <c r="AH59" s="202">
        <v>0</v>
      </c>
      <c r="AI59" s="202">
        <v>11.07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-0.06</v>
      </c>
      <c r="AH60" s="202">
        <v>0</v>
      </c>
      <c r="AI60" s="202">
        <v>11.07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-0.06</v>
      </c>
      <c r="AH61" s="202">
        <v>0</v>
      </c>
      <c r="AI61" s="202">
        <v>11.07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-0.06</v>
      </c>
      <c r="AH62" s="202">
        <v>0</v>
      </c>
      <c r="AI62" s="202">
        <v>11.07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-0.06</v>
      </c>
      <c r="AH63" s="202">
        <v>0</v>
      </c>
      <c r="AI63" s="202">
        <v>11.07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-0.06</v>
      </c>
      <c r="AH64" s="202">
        <v>0</v>
      </c>
      <c r="AI64" s="202">
        <v>11.07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-0.06</v>
      </c>
      <c r="AH65" s="202">
        <v>0</v>
      </c>
      <c r="AI65" s="202">
        <v>11.07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-0.06</v>
      </c>
      <c r="AH66" s="202">
        <v>0</v>
      </c>
      <c r="AI66" s="202">
        <v>11.07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-0.06</v>
      </c>
      <c r="AH67" s="202">
        <v>0</v>
      </c>
      <c r="AI67" s="202">
        <v>11.07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-0.06</v>
      </c>
      <c r="AH68" s="202">
        <v>0</v>
      </c>
      <c r="AI68" s="202">
        <v>11.07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-0.06</v>
      </c>
      <c r="AH69" s="202">
        <v>0</v>
      </c>
      <c r="AI69" s="202">
        <v>11.07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-0.06</v>
      </c>
      <c r="AH70" s="202">
        <v>0</v>
      </c>
      <c r="AI70" s="202">
        <v>11.07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-0.06</v>
      </c>
      <c r="AH71" s="202">
        <v>0</v>
      </c>
      <c r="AI71" s="202">
        <v>11.07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-0.06</v>
      </c>
      <c r="AH72" s="202">
        <v>0</v>
      </c>
      <c r="AI72" s="202">
        <v>11.07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-0.06</v>
      </c>
      <c r="AH73" s="202">
        <v>0</v>
      </c>
      <c r="AI73" s="202">
        <v>11.07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-0.06</v>
      </c>
      <c r="AH74" s="202">
        <v>0</v>
      </c>
      <c r="AI74" s="202">
        <v>11.07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-0.06</v>
      </c>
      <c r="AH75" s="202">
        <v>0</v>
      </c>
      <c r="AI75" s="202">
        <v>11.07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-0.06</v>
      </c>
      <c r="AH76" s="202">
        <v>0</v>
      </c>
      <c r="AI76" s="202">
        <v>11.07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-0.06</v>
      </c>
      <c r="AH77" s="202">
        <v>0</v>
      </c>
      <c r="AI77" s="202">
        <v>11.07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-0.06</v>
      </c>
      <c r="AH78" s="202">
        <v>0</v>
      </c>
      <c r="AI78" s="202">
        <v>11.07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-0.06</v>
      </c>
      <c r="AH79" s="202">
        <v>0</v>
      </c>
      <c r="AI79" s="202">
        <v>11.07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-0.06</v>
      </c>
      <c r="AH80" s="202">
        <v>0</v>
      </c>
      <c r="AI80" s="202">
        <v>11.07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-0.06</v>
      </c>
      <c r="AH81" s="202">
        <v>0</v>
      </c>
      <c r="AI81" s="202">
        <v>11.07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-0.06</v>
      </c>
      <c r="AH82" s="202">
        <v>0</v>
      </c>
      <c r="AI82" s="202">
        <v>11.07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-0.06</v>
      </c>
      <c r="AH83" s="202">
        <v>0</v>
      </c>
      <c r="AI83" s="202">
        <v>11.07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-0.06</v>
      </c>
      <c r="AH84" s="202">
        <v>0</v>
      </c>
      <c r="AI84" s="202">
        <v>11.07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-0.06</v>
      </c>
      <c r="AH85" s="202">
        <v>0</v>
      </c>
      <c r="AI85" s="202">
        <v>11.07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-0.06</v>
      </c>
      <c r="AH86" s="202">
        <v>0</v>
      </c>
      <c r="AI86" s="202">
        <v>11.07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-0.06</v>
      </c>
      <c r="AH87" s="202">
        <v>0</v>
      </c>
      <c r="AI87" s="202">
        <v>10.92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-0.06</v>
      </c>
      <c r="AH88" s="202">
        <v>0</v>
      </c>
      <c r="AI88" s="202">
        <v>10.92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-0.06</v>
      </c>
      <c r="AH89" s="202">
        <v>0</v>
      </c>
      <c r="AI89" s="202">
        <v>10.92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-0.06</v>
      </c>
      <c r="AH90" s="202">
        <v>0</v>
      </c>
      <c r="AI90" s="202">
        <v>10.92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-0.06</v>
      </c>
      <c r="AH91" s="202">
        <v>0</v>
      </c>
      <c r="AI91" s="202">
        <v>10.92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-0.06</v>
      </c>
      <c r="AH92" s="202">
        <v>0</v>
      </c>
      <c r="AI92" s="202">
        <v>10.92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-0.06</v>
      </c>
      <c r="AH93" s="202">
        <v>0</v>
      </c>
      <c r="AI93" s="202">
        <v>10.92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-0.06</v>
      </c>
      <c r="AH94" s="202">
        <v>0</v>
      </c>
      <c r="AI94" s="202">
        <v>10.92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-0.06</v>
      </c>
      <c r="AH95" s="202">
        <v>0</v>
      </c>
      <c r="AI95" s="202">
        <v>10.92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-0.06</v>
      </c>
      <c r="AH96" s="202">
        <v>0</v>
      </c>
      <c r="AI96" s="202">
        <v>10.92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-0.06</v>
      </c>
      <c r="AH97" s="202">
        <v>0</v>
      </c>
      <c r="AI97" s="202">
        <v>10.92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-0.06</v>
      </c>
      <c r="AH98" s="202">
        <v>0</v>
      </c>
      <c r="AI98" s="202">
        <v>10.92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-1.4399999999999979E-3</v>
      </c>
      <c r="AH99">
        <f t="shared" si="0"/>
        <v>0</v>
      </c>
      <c r="AI99">
        <f t="shared" si="0"/>
        <v>0.26211000000000045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-0.28000000000000003</v>
      </c>
      <c r="AH3" s="202">
        <v>0</v>
      </c>
      <c r="AI3" s="202">
        <v>54.1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-0.28000000000000003</v>
      </c>
      <c r="AH4" s="202">
        <v>0</v>
      </c>
      <c r="AI4" s="202">
        <v>54.1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-0.28000000000000003</v>
      </c>
      <c r="AH5" s="202">
        <v>0</v>
      </c>
      <c r="AI5" s="202">
        <v>54.1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-0.28000000000000003</v>
      </c>
      <c r="AH6" s="202">
        <v>0</v>
      </c>
      <c r="AI6" s="202">
        <v>54.1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-0.28000000000000003</v>
      </c>
      <c r="AH7" s="202">
        <v>0</v>
      </c>
      <c r="AI7" s="202">
        <v>54.1</v>
      </c>
      <c r="AJ7" s="202">
        <v>0</v>
      </c>
      <c r="AK7" s="202">
        <v>3.79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-0.28000000000000003</v>
      </c>
      <c r="AH8" s="202">
        <v>0</v>
      </c>
      <c r="AI8" s="202">
        <v>54.1</v>
      </c>
      <c r="AJ8" s="202">
        <v>0</v>
      </c>
      <c r="AK8" s="202">
        <v>3.79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-0.28000000000000003</v>
      </c>
      <c r="AH9" s="202">
        <v>0</v>
      </c>
      <c r="AI9" s="202">
        <v>53.43</v>
      </c>
      <c r="AJ9" s="202">
        <v>0</v>
      </c>
      <c r="AK9" s="202">
        <v>3.79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-0.28000000000000003</v>
      </c>
      <c r="AH10" s="202">
        <v>0</v>
      </c>
      <c r="AI10" s="202">
        <v>53.43</v>
      </c>
      <c r="AJ10" s="202">
        <v>0</v>
      </c>
      <c r="AK10" s="202">
        <v>3.79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-0.28000000000000003</v>
      </c>
      <c r="AH11" s="202">
        <v>0</v>
      </c>
      <c r="AI11" s="202">
        <v>53.43</v>
      </c>
      <c r="AJ11" s="202">
        <v>0</v>
      </c>
      <c r="AK11" s="202">
        <v>3.79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-0.28000000000000003</v>
      </c>
      <c r="AH12" s="202">
        <v>0</v>
      </c>
      <c r="AI12" s="202">
        <v>53.43</v>
      </c>
      <c r="AJ12" s="202">
        <v>0</v>
      </c>
      <c r="AK12" s="202">
        <v>3.79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-0.28000000000000003</v>
      </c>
      <c r="AH13" s="202">
        <v>0</v>
      </c>
      <c r="AI13" s="202">
        <v>53.43</v>
      </c>
      <c r="AJ13" s="202">
        <v>0</v>
      </c>
      <c r="AK13" s="202">
        <v>3.79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-0.28000000000000003</v>
      </c>
      <c r="AH14" s="202">
        <v>0</v>
      </c>
      <c r="AI14" s="202">
        <v>53.43</v>
      </c>
      <c r="AJ14" s="202">
        <v>0</v>
      </c>
      <c r="AK14" s="202">
        <v>3.79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-0.28000000000000003</v>
      </c>
      <c r="AH15" s="202">
        <v>0</v>
      </c>
      <c r="AI15" s="202">
        <v>53.43</v>
      </c>
      <c r="AJ15" s="202">
        <v>0</v>
      </c>
      <c r="AK15" s="202">
        <v>3.79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-0.28000000000000003</v>
      </c>
      <c r="AH16" s="202">
        <v>0</v>
      </c>
      <c r="AI16" s="202">
        <v>53.43</v>
      </c>
      <c r="AJ16" s="202">
        <v>0</v>
      </c>
      <c r="AK16" s="202">
        <v>3.79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-0.28000000000000003</v>
      </c>
      <c r="AH17" s="202">
        <v>0</v>
      </c>
      <c r="AI17" s="202">
        <v>53.43</v>
      </c>
      <c r="AJ17" s="202">
        <v>0</v>
      </c>
      <c r="AK17" s="202">
        <v>3.79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-0.28000000000000003</v>
      </c>
      <c r="AH18" s="202">
        <v>0</v>
      </c>
      <c r="AI18" s="202">
        <v>53.43</v>
      </c>
      <c r="AJ18" s="202">
        <v>0</v>
      </c>
      <c r="AK18" s="202">
        <v>3.79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-0.28000000000000003</v>
      </c>
      <c r="AH19" s="202">
        <v>0</v>
      </c>
      <c r="AI19" s="202">
        <v>53.43</v>
      </c>
      <c r="AJ19" s="202">
        <v>0</v>
      </c>
      <c r="AK19" s="202">
        <v>3.79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-0.28000000000000003</v>
      </c>
      <c r="AH20" s="202">
        <v>0</v>
      </c>
      <c r="AI20" s="202">
        <v>53.43</v>
      </c>
      <c r="AJ20" s="202">
        <v>0</v>
      </c>
      <c r="AK20" s="202">
        <v>3.79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-0.28000000000000003</v>
      </c>
      <c r="AH21" s="202">
        <v>0</v>
      </c>
      <c r="AI21" s="202">
        <v>53.43</v>
      </c>
      <c r="AJ21" s="202">
        <v>0</v>
      </c>
      <c r="AK21" s="202">
        <v>3.79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-0.28000000000000003</v>
      </c>
      <c r="AH22" s="202">
        <v>0</v>
      </c>
      <c r="AI22" s="202">
        <v>53.43</v>
      </c>
      <c r="AJ22" s="202">
        <v>0</v>
      </c>
      <c r="AK22" s="202">
        <v>3.79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-0.28000000000000003</v>
      </c>
      <c r="AH23" s="202">
        <v>0</v>
      </c>
      <c r="AI23" s="202">
        <v>53.43</v>
      </c>
      <c r="AJ23" s="202">
        <v>0</v>
      </c>
      <c r="AK23" s="202">
        <v>3.79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-0.28000000000000003</v>
      </c>
      <c r="AH24" s="202">
        <v>0</v>
      </c>
      <c r="AI24" s="202">
        <v>53.43</v>
      </c>
      <c r="AJ24" s="202">
        <v>0</v>
      </c>
      <c r="AK24" s="202">
        <v>3.79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-0.28000000000000003</v>
      </c>
      <c r="AH25" s="202">
        <v>0</v>
      </c>
      <c r="AI25" s="202">
        <v>53.43</v>
      </c>
      <c r="AJ25" s="202">
        <v>0</v>
      </c>
      <c r="AK25" s="202">
        <v>3.79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-0.28000000000000003</v>
      </c>
      <c r="AH26" s="202">
        <v>0</v>
      </c>
      <c r="AI26" s="202">
        <v>53.43</v>
      </c>
      <c r="AJ26" s="202">
        <v>0</v>
      </c>
      <c r="AK26" s="202">
        <v>3.79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-0.28000000000000003</v>
      </c>
      <c r="AH27" s="202">
        <v>0</v>
      </c>
      <c r="AI27" s="202">
        <v>53.13</v>
      </c>
      <c r="AJ27" s="202">
        <v>0</v>
      </c>
      <c r="AK27" s="202">
        <v>3.79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-0.28000000000000003</v>
      </c>
      <c r="AH28" s="202">
        <v>0</v>
      </c>
      <c r="AI28" s="202">
        <v>53.13</v>
      </c>
      <c r="AJ28" s="202">
        <v>0</v>
      </c>
      <c r="AK28" s="202">
        <v>3.79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-0.28000000000000003</v>
      </c>
      <c r="AH29" s="202">
        <v>0</v>
      </c>
      <c r="AI29" s="202">
        <v>53.13</v>
      </c>
      <c r="AJ29" s="202">
        <v>0</v>
      </c>
      <c r="AK29" s="202">
        <v>3.79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-0.28000000000000003</v>
      </c>
      <c r="AH30" s="202">
        <v>0</v>
      </c>
      <c r="AI30" s="202">
        <v>53.13</v>
      </c>
      <c r="AJ30" s="202">
        <v>0</v>
      </c>
      <c r="AK30" s="202">
        <v>3.79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-0.28000000000000003</v>
      </c>
      <c r="AH31" s="202">
        <v>0</v>
      </c>
      <c r="AI31" s="202">
        <v>53.13</v>
      </c>
      <c r="AJ31" s="202">
        <v>0</v>
      </c>
      <c r="AK31" s="202">
        <v>3.79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-0.28000000000000003</v>
      </c>
      <c r="AH32" s="202">
        <v>0</v>
      </c>
      <c r="AI32" s="202">
        <v>53.13</v>
      </c>
      <c r="AJ32" s="202">
        <v>0</v>
      </c>
      <c r="AK32" s="202">
        <v>3.79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-0.28000000000000003</v>
      </c>
      <c r="AH33" s="202">
        <v>0</v>
      </c>
      <c r="AI33" s="202">
        <v>52.83</v>
      </c>
      <c r="AJ33" s="202">
        <v>0</v>
      </c>
      <c r="AK33" s="202">
        <v>3.79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-0.28000000000000003</v>
      </c>
      <c r="AH34" s="202">
        <v>0</v>
      </c>
      <c r="AI34" s="202">
        <v>52.83</v>
      </c>
      <c r="AJ34" s="202">
        <v>0</v>
      </c>
      <c r="AK34" s="202">
        <v>3.79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-0.28000000000000003</v>
      </c>
      <c r="AH35" s="202">
        <v>0</v>
      </c>
      <c r="AI35" s="202">
        <v>52.83</v>
      </c>
      <c r="AJ35" s="202">
        <v>0</v>
      </c>
      <c r="AK35" s="202">
        <v>3.79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-0.28000000000000003</v>
      </c>
      <c r="AH36" s="202">
        <v>0</v>
      </c>
      <c r="AI36" s="202">
        <v>52.83</v>
      </c>
      <c r="AJ36" s="202">
        <v>0</v>
      </c>
      <c r="AK36" s="202">
        <v>3.79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-0.28000000000000003</v>
      </c>
      <c r="AH37" s="202">
        <v>0</v>
      </c>
      <c r="AI37" s="202">
        <v>52.83</v>
      </c>
      <c r="AJ37" s="202">
        <v>0</v>
      </c>
      <c r="AK37" s="202">
        <v>3.79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-0.28000000000000003</v>
      </c>
      <c r="AH38" s="202">
        <v>0</v>
      </c>
      <c r="AI38" s="202">
        <v>52.83</v>
      </c>
      <c r="AJ38" s="202">
        <v>0</v>
      </c>
      <c r="AK38" s="202">
        <v>3.79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-0.28000000000000003</v>
      </c>
      <c r="AH39" s="202">
        <v>0</v>
      </c>
      <c r="AI39" s="202">
        <v>52.83</v>
      </c>
      <c r="AJ39" s="202">
        <v>0</v>
      </c>
      <c r="AK39" s="202">
        <v>3.28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-0.28000000000000003</v>
      </c>
      <c r="AH40" s="202">
        <v>0</v>
      </c>
      <c r="AI40" s="202">
        <v>52.83</v>
      </c>
      <c r="AJ40" s="202">
        <v>0</v>
      </c>
      <c r="AK40" s="202">
        <v>3.28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-0.28000000000000003</v>
      </c>
      <c r="AH41" s="202">
        <v>0</v>
      </c>
      <c r="AI41" s="202">
        <v>52.83</v>
      </c>
      <c r="AJ41" s="202">
        <v>0</v>
      </c>
      <c r="AK41" s="202">
        <v>3.28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-0.28000000000000003</v>
      </c>
      <c r="AH42" s="202">
        <v>0</v>
      </c>
      <c r="AI42" s="202">
        <v>52.83</v>
      </c>
      <c r="AJ42" s="202">
        <v>0</v>
      </c>
      <c r="AK42" s="202">
        <v>3.28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-0.28000000000000003</v>
      </c>
      <c r="AH43" s="202">
        <v>0</v>
      </c>
      <c r="AI43" s="202">
        <v>54.1</v>
      </c>
      <c r="AJ43" s="202">
        <v>0</v>
      </c>
      <c r="AK43" s="202">
        <v>3.28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-0.28000000000000003</v>
      </c>
      <c r="AH44" s="202">
        <v>0</v>
      </c>
      <c r="AI44" s="202">
        <v>54.1</v>
      </c>
      <c r="AJ44" s="202">
        <v>0</v>
      </c>
      <c r="AK44" s="202">
        <v>3.28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-0.28000000000000003</v>
      </c>
      <c r="AH45" s="202">
        <v>0</v>
      </c>
      <c r="AI45" s="202">
        <v>54.1</v>
      </c>
      <c r="AJ45" s="202">
        <v>0</v>
      </c>
      <c r="AK45" s="202">
        <v>3.28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-0.28000000000000003</v>
      </c>
      <c r="AH46" s="202">
        <v>0</v>
      </c>
      <c r="AI46" s="202">
        <v>54.1</v>
      </c>
      <c r="AJ46" s="202">
        <v>0</v>
      </c>
      <c r="AK46" s="202">
        <v>3.28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1.94</v>
      </c>
      <c r="AD47" s="202">
        <v>0</v>
      </c>
      <c r="AE47" s="202">
        <v>0</v>
      </c>
      <c r="AF47" s="202">
        <v>0</v>
      </c>
      <c r="AG47" s="202">
        <v>-0.28000000000000003</v>
      </c>
      <c r="AH47" s="202">
        <v>0</v>
      </c>
      <c r="AI47" s="202">
        <v>54.1</v>
      </c>
      <c r="AJ47" s="202">
        <v>0</v>
      </c>
      <c r="AK47" s="202">
        <v>3.28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1.94</v>
      </c>
      <c r="AD48" s="202">
        <v>0</v>
      </c>
      <c r="AE48" s="202">
        <v>0</v>
      </c>
      <c r="AF48" s="202">
        <v>0</v>
      </c>
      <c r="AG48" s="202">
        <v>-0.28000000000000003</v>
      </c>
      <c r="AH48" s="202">
        <v>0</v>
      </c>
      <c r="AI48" s="202">
        <v>54.1</v>
      </c>
      <c r="AJ48" s="202">
        <v>0</v>
      </c>
      <c r="AK48" s="202">
        <v>3.28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1.94</v>
      </c>
      <c r="AD49" s="202">
        <v>0</v>
      </c>
      <c r="AE49" s="202">
        <v>0</v>
      </c>
      <c r="AF49" s="202">
        <v>0</v>
      </c>
      <c r="AG49" s="202">
        <v>-0.28000000000000003</v>
      </c>
      <c r="AH49" s="202">
        <v>0</v>
      </c>
      <c r="AI49" s="202">
        <v>54.1</v>
      </c>
      <c r="AJ49" s="202">
        <v>0</v>
      </c>
      <c r="AK49" s="202">
        <v>3.28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1.94</v>
      </c>
      <c r="AD50" s="202">
        <v>0</v>
      </c>
      <c r="AE50" s="202">
        <v>0</v>
      </c>
      <c r="AF50" s="202">
        <v>0</v>
      </c>
      <c r="AG50" s="202">
        <v>-0.28000000000000003</v>
      </c>
      <c r="AH50" s="202">
        <v>0</v>
      </c>
      <c r="AI50" s="202">
        <v>54.1</v>
      </c>
      <c r="AJ50" s="202">
        <v>0</v>
      </c>
      <c r="AK50" s="202">
        <v>3.28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1.94</v>
      </c>
      <c r="AD51" s="202">
        <v>0</v>
      </c>
      <c r="AE51" s="202">
        <v>0</v>
      </c>
      <c r="AF51" s="202">
        <v>0</v>
      </c>
      <c r="AG51" s="202">
        <v>-0.28000000000000003</v>
      </c>
      <c r="AH51" s="202">
        <v>0</v>
      </c>
      <c r="AI51" s="202">
        <v>55.59</v>
      </c>
      <c r="AJ51" s="202">
        <v>0</v>
      </c>
      <c r="AK51" s="202">
        <v>3.28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1.94</v>
      </c>
      <c r="AD52" s="202">
        <v>0</v>
      </c>
      <c r="AE52" s="202">
        <v>0</v>
      </c>
      <c r="AF52" s="202">
        <v>0</v>
      </c>
      <c r="AG52" s="202">
        <v>-0.28000000000000003</v>
      </c>
      <c r="AH52" s="202">
        <v>0</v>
      </c>
      <c r="AI52" s="202">
        <v>55.59</v>
      </c>
      <c r="AJ52" s="202">
        <v>0</v>
      </c>
      <c r="AK52" s="202">
        <v>3.28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1.94</v>
      </c>
      <c r="AD53" s="202">
        <v>0</v>
      </c>
      <c r="AE53" s="202">
        <v>0</v>
      </c>
      <c r="AF53" s="202">
        <v>0</v>
      </c>
      <c r="AG53" s="202">
        <v>-0.28000000000000003</v>
      </c>
      <c r="AH53" s="202">
        <v>0</v>
      </c>
      <c r="AI53" s="202">
        <v>55.59</v>
      </c>
      <c r="AJ53" s="202">
        <v>0</v>
      </c>
      <c r="AK53" s="202">
        <v>3.28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1.94</v>
      </c>
      <c r="AD54" s="202">
        <v>0</v>
      </c>
      <c r="AE54" s="202">
        <v>0</v>
      </c>
      <c r="AF54" s="202">
        <v>0</v>
      </c>
      <c r="AG54" s="202">
        <v>-0.28000000000000003</v>
      </c>
      <c r="AH54" s="202">
        <v>0</v>
      </c>
      <c r="AI54" s="202">
        <v>55.59</v>
      </c>
      <c r="AJ54" s="202">
        <v>0</v>
      </c>
      <c r="AK54" s="202">
        <v>3.28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1.94</v>
      </c>
      <c r="AD55" s="202">
        <v>0</v>
      </c>
      <c r="AE55" s="202">
        <v>0</v>
      </c>
      <c r="AF55" s="202">
        <v>0</v>
      </c>
      <c r="AG55" s="202">
        <v>-0.28000000000000003</v>
      </c>
      <c r="AH55" s="202">
        <v>0</v>
      </c>
      <c r="AI55" s="202">
        <v>55.59</v>
      </c>
      <c r="AJ55" s="202">
        <v>0</v>
      </c>
      <c r="AK55" s="202">
        <v>3.79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1.94</v>
      </c>
      <c r="AD56" s="202">
        <v>0</v>
      </c>
      <c r="AE56" s="202">
        <v>0</v>
      </c>
      <c r="AF56" s="202">
        <v>0</v>
      </c>
      <c r="AG56" s="202">
        <v>-0.28000000000000003</v>
      </c>
      <c r="AH56" s="202">
        <v>0</v>
      </c>
      <c r="AI56" s="202">
        <v>55.59</v>
      </c>
      <c r="AJ56" s="202">
        <v>0</v>
      </c>
      <c r="AK56" s="202">
        <v>3.79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1.94</v>
      </c>
      <c r="AD57" s="202">
        <v>0</v>
      </c>
      <c r="AE57" s="202">
        <v>0</v>
      </c>
      <c r="AF57" s="202">
        <v>0</v>
      </c>
      <c r="AG57" s="202">
        <v>-0.28000000000000003</v>
      </c>
      <c r="AH57" s="202">
        <v>0</v>
      </c>
      <c r="AI57" s="202">
        <v>55.22</v>
      </c>
      <c r="AJ57" s="202">
        <v>0</v>
      </c>
      <c r="AK57" s="202">
        <v>3.79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1.94</v>
      </c>
      <c r="AD58" s="202">
        <v>0</v>
      </c>
      <c r="AE58" s="202">
        <v>0</v>
      </c>
      <c r="AF58" s="202">
        <v>0</v>
      </c>
      <c r="AG58" s="202">
        <v>-0.28000000000000003</v>
      </c>
      <c r="AH58" s="202">
        <v>0</v>
      </c>
      <c r="AI58" s="202">
        <v>55.22</v>
      </c>
      <c r="AJ58" s="202">
        <v>0</v>
      </c>
      <c r="AK58" s="202">
        <v>3.79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1.94</v>
      </c>
      <c r="AD59" s="202">
        <v>0</v>
      </c>
      <c r="AE59" s="202">
        <v>0</v>
      </c>
      <c r="AF59" s="202">
        <v>0</v>
      </c>
      <c r="AG59" s="202">
        <v>-0.28000000000000003</v>
      </c>
      <c r="AH59" s="202">
        <v>0</v>
      </c>
      <c r="AI59" s="202">
        <v>54.84</v>
      </c>
      <c r="AJ59" s="202">
        <v>0</v>
      </c>
      <c r="AK59" s="202">
        <v>3.79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1.94</v>
      </c>
      <c r="AD60" s="202">
        <v>0</v>
      </c>
      <c r="AE60" s="202">
        <v>0</v>
      </c>
      <c r="AF60" s="202">
        <v>0</v>
      </c>
      <c r="AG60" s="202">
        <v>-0.28000000000000003</v>
      </c>
      <c r="AH60" s="202">
        <v>0</v>
      </c>
      <c r="AI60" s="202">
        <v>54.84</v>
      </c>
      <c r="AJ60" s="202">
        <v>0</v>
      </c>
      <c r="AK60" s="202">
        <v>3.79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1.94</v>
      </c>
      <c r="AD61" s="202">
        <v>0</v>
      </c>
      <c r="AE61" s="202">
        <v>0</v>
      </c>
      <c r="AF61" s="202">
        <v>0</v>
      </c>
      <c r="AG61" s="202">
        <v>-0.28000000000000003</v>
      </c>
      <c r="AH61" s="202">
        <v>0</v>
      </c>
      <c r="AI61" s="202">
        <v>54.84</v>
      </c>
      <c r="AJ61" s="202">
        <v>0</v>
      </c>
      <c r="AK61" s="202">
        <v>3.79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-0.28000000000000003</v>
      </c>
      <c r="AH62" s="202">
        <v>0</v>
      </c>
      <c r="AI62" s="202">
        <v>54.84</v>
      </c>
      <c r="AJ62" s="202">
        <v>0</v>
      </c>
      <c r="AK62" s="202">
        <v>3.79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-0.28000000000000003</v>
      </c>
      <c r="AH63" s="202">
        <v>0</v>
      </c>
      <c r="AI63" s="202">
        <v>54.84</v>
      </c>
      <c r="AJ63" s="202">
        <v>0</v>
      </c>
      <c r="AK63" s="202">
        <v>3.79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</v>
      </c>
      <c r="AD64" s="202">
        <v>0</v>
      </c>
      <c r="AE64" s="202">
        <v>0</v>
      </c>
      <c r="AF64" s="202">
        <v>0</v>
      </c>
      <c r="AG64" s="202">
        <v>-0.28000000000000003</v>
      </c>
      <c r="AH64" s="202">
        <v>0</v>
      </c>
      <c r="AI64" s="202">
        <v>54.84</v>
      </c>
      <c r="AJ64" s="202">
        <v>0</v>
      </c>
      <c r="AK64" s="202">
        <v>3.79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</v>
      </c>
      <c r="AD65" s="202">
        <v>0</v>
      </c>
      <c r="AE65" s="202">
        <v>0</v>
      </c>
      <c r="AF65" s="202">
        <v>0</v>
      </c>
      <c r="AG65" s="202">
        <v>-0.28000000000000003</v>
      </c>
      <c r="AH65" s="202">
        <v>0</v>
      </c>
      <c r="AI65" s="202">
        <v>54.84</v>
      </c>
      <c r="AJ65" s="202">
        <v>0</v>
      </c>
      <c r="AK65" s="202">
        <v>3.79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</v>
      </c>
      <c r="AD66" s="202">
        <v>0</v>
      </c>
      <c r="AE66" s="202">
        <v>0</v>
      </c>
      <c r="AF66" s="202">
        <v>0</v>
      </c>
      <c r="AG66" s="202">
        <v>-0.28000000000000003</v>
      </c>
      <c r="AH66" s="202">
        <v>0</v>
      </c>
      <c r="AI66" s="202">
        <v>54.84</v>
      </c>
      <c r="AJ66" s="202">
        <v>0</v>
      </c>
      <c r="AK66" s="202">
        <v>3.79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</v>
      </c>
      <c r="AD67" s="202">
        <v>0</v>
      </c>
      <c r="AE67" s="202">
        <v>0</v>
      </c>
      <c r="AF67" s="202">
        <v>0</v>
      </c>
      <c r="AG67" s="202">
        <v>-0.28000000000000003</v>
      </c>
      <c r="AH67" s="202">
        <v>0</v>
      </c>
      <c r="AI67" s="202">
        <v>54.84</v>
      </c>
      <c r="AJ67" s="202">
        <v>0</v>
      </c>
      <c r="AK67" s="202">
        <v>3.79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</v>
      </c>
      <c r="AD68" s="202">
        <v>0</v>
      </c>
      <c r="AE68" s="202">
        <v>0</v>
      </c>
      <c r="AF68" s="202">
        <v>0</v>
      </c>
      <c r="AG68" s="202">
        <v>-0.28000000000000003</v>
      </c>
      <c r="AH68" s="202">
        <v>0</v>
      </c>
      <c r="AI68" s="202">
        <v>54.84</v>
      </c>
      <c r="AJ68" s="202">
        <v>0</v>
      </c>
      <c r="AK68" s="202">
        <v>3.79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</v>
      </c>
      <c r="AD69" s="202">
        <v>0</v>
      </c>
      <c r="AE69" s="202">
        <v>0</v>
      </c>
      <c r="AF69" s="202">
        <v>0</v>
      </c>
      <c r="AG69" s="202">
        <v>-0.28000000000000003</v>
      </c>
      <c r="AH69" s="202">
        <v>0</v>
      </c>
      <c r="AI69" s="202">
        <v>54.84</v>
      </c>
      <c r="AJ69" s="202">
        <v>0</v>
      </c>
      <c r="AK69" s="202">
        <v>3.79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</v>
      </c>
      <c r="AD70" s="202">
        <v>0</v>
      </c>
      <c r="AE70" s="202">
        <v>0</v>
      </c>
      <c r="AF70" s="202">
        <v>0</v>
      </c>
      <c r="AG70" s="202">
        <v>-0.28000000000000003</v>
      </c>
      <c r="AH70" s="202">
        <v>0</v>
      </c>
      <c r="AI70" s="202">
        <v>54.84</v>
      </c>
      <c r="AJ70" s="202">
        <v>0</v>
      </c>
      <c r="AK70" s="202">
        <v>3.79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</v>
      </c>
      <c r="AD71" s="202">
        <v>0</v>
      </c>
      <c r="AE71" s="202">
        <v>0</v>
      </c>
      <c r="AF71" s="202">
        <v>0</v>
      </c>
      <c r="AG71" s="202">
        <v>-0.28000000000000003</v>
      </c>
      <c r="AH71" s="202">
        <v>0</v>
      </c>
      <c r="AI71" s="202">
        <v>54.84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</v>
      </c>
      <c r="AD72" s="202">
        <v>0</v>
      </c>
      <c r="AE72" s="202">
        <v>0</v>
      </c>
      <c r="AF72" s="202">
        <v>0</v>
      </c>
      <c r="AG72" s="202">
        <v>-0.28000000000000003</v>
      </c>
      <c r="AH72" s="202">
        <v>0</v>
      </c>
      <c r="AI72" s="202">
        <v>54.84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</v>
      </c>
      <c r="AD73" s="202">
        <v>0</v>
      </c>
      <c r="AE73" s="202">
        <v>0</v>
      </c>
      <c r="AF73" s="202">
        <v>0</v>
      </c>
      <c r="AG73" s="202">
        <v>-0.28000000000000003</v>
      </c>
      <c r="AH73" s="202">
        <v>0</v>
      </c>
      <c r="AI73" s="202">
        <v>54.84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</v>
      </c>
      <c r="AD74" s="202">
        <v>0</v>
      </c>
      <c r="AE74" s="202">
        <v>0</v>
      </c>
      <c r="AF74" s="202">
        <v>0</v>
      </c>
      <c r="AG74" s="202">
        <v>-0.28000000000000003</v>
      </c>
      <c r="AH74" s="202">
        <v>0</v>
      </c>
      <c r="AI74" s="202">
        <v>54.84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-0.28000000000000003</v>
      </c>
      <c r="AH75" s="202">
        <v>0</v>
      </c>
      <c r="AI75" s="202">
        <v>54.84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-0.28000000000000003</v>
      </c>
      <c r="AH76" s="202">
        <v>0</v>
      </c>
      <c r="AI76" s="202">
        <v>54.84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-0.28000000000000003</v>
      </c>
      <c r="AH77" s="202">
        <v>0</v>
      </c>
      <c r="AI77" s="202">
        <v>54.84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-0.28000000000000003</v>
      </c>
      <c r="AH78" s="202">
        <v>0</v>
      </c>
      <c r="AI78" s="202">
        <v>54.84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0</v>
      </c>
      <c r="AE79" s="202">
        <v>0</v>
      </c>
      <c r="AF79" s="202">
        <v>0</v>
      </c>
      <c r="AG79" s="202">
        <v>-0.28000000000000003</v>
      </c>
      <c r="AH79" s="202">
        <v>0</v>
      </c>
      <c r="AI79" s="202">
        <v>54.84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0</v>
      </c>
      <c r="AE80" s="202">
        <v>0</v>
      </c>
      <c r="AF80" s="202">
        <v>0</v>
      </c>
      <c r="AG80" s="202">
        <v>-0.28000000000000003</v>
      </c>
      <c r="AH80" s="202">
        <v>0</v>
      </c>
      <c r="AI80" s="202">
        <v>54.84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0</v>
      </c>
      <c r="AE81" s="202">
        <v>0</v>
      </c>
      <c r="AF81" s="202">
        <v>0</v>
      </c>
      <c r="AG81" s="202">
        <v>-0.28000000000000003</v>
      </c>
      <c r="AH81" s="202">
        <v>0</v>
      </c>
      <c r="AI81" s="202">
        <v>54.84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-0.28000000000000003</v>
      </c>
      <c r="AH82" s="202">
        <v>0</v>
      </c>
      <c r="AI82" s="202">
        <v>54.84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-0.28000000000000003</v>
      </c>
      <c r="AH83" s="202">
        <v>0</v>
      </c>
      <c r="AI83" s="202">
        <v>54.84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-0.28000000000000003</v>
      </c>
      <c r="AH84" s="202">
        <v>0</v>
      </c>
      <c r="AI84" s="202">
        <v>54.84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-0.28000000000000003</v>
      </c>
      <c r="AH85" s="202">
        <v>0</v>
      </c>
      <c r="AI85" s="202">
        <v>54.84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-0.28000000000000003</v>
      </c>
      <c r="AH86" s="202">
        <v>0</v>
      </c>
      <c r="AI86" s="202">
        <v>54.84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-0.28000000000000003</v>
      </c>
      <c r="AH87" s="202">
        <v>0</v>
      </c>
      <c r="AI87" s="202">
        <v>54.1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-0.28000000000000003</v>
      </c>
      <c r="AH88" s="202">
        <v>0</v>
      </c>
      <c r="AI88" s="202">
        <v>54.1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-0.28000000000000003</v>
      </c>
      <c r="AH89" s="202">
        <v>0</v>
      </c>
      <c r="AI89" s="202">
        <v>54.1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-0.28000000000000003</v>
      </c>
      <c r="AH90" s="202">
        <v>0</v>
      </c>
      <c r="AI90" s="202">
        <v>54.1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-0.28000000000000003</v>
      </c>
      <c r="AH91" s="202">
        <v>0</v>
      </c>
      <c r="AI91" s="202">
        <v>54.1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-0.28000000000000003</v>
      </c>
      <c r="AH92" s="202">
        <v>0</v>
      </c>
      <c r="AI92" s="202">
        <v>54.1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-0.28000000000000003</v>
      </c>
      <c r="AH93" s="202">
        <v>0</v>
      </c>
      <c r="AI93" s="202">
        <v>54.1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-0.28000000000000003</v>
      </c>
      <c r="AH94" s="202">
        <v>0</v>
      </c>
      <c r="AI94" s="202">
        <v>54.1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-0.28000000000000003</v>
      </c>
      <c r="AH95" s="202">
        <v>0</v>
      </c>
      <c r="AI95" s="202">
        <v>54.1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-0.28000000000000003</v>
      </c>
      <c r="AH96" s="202">
        <v>0</v>
      </c>
      <c r="AI96" s="202">
        <v>54.1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-0.28000000000000003</v>
      </c>
      <c r="AH97" s="202">
        <v>0</v>
      </c>
      <c r="AI97" s="202">
        <v>54.1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-0.28000000000000003</v>
      </c>
      <c r="AH98" s="202">
        <v>0</v>
      </c>
      <c r="AI98" s="202">
        <v>54.1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4.5824999999999963E-2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-6.7200000000000081E-3</v>
      </c>
      <c r="AH99">
        <f t="shared" si="0"/>
        <v>0</v>
      </c>
      <c r="AI99">
        <f t="shared" si="0"/>
        <v>1.2987300000000022</v>
      </c>
      <c r="AJ99">
        <f t="shared" si="0"/>
        <v>0</v>
      </c>
      <c r="AK99">
        <f t="shared" si="0"/>
        <v>5.8599999999999992E-2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6.73</v>
      </c>
      <c r="J3" s="202">
        <v>20.51</v>
      </c>
      <c r="K3" s="202">
        <v>2.1800000000000002</v>
      </c>
      <c r="L3" s="202">
        <v>11.96</v>
      </c>
      <c r="M3" s="202">
        <v>0.42</v>
      </c>
      <c r="N3" s="202">
        <v>1.0900000000000001</v>
      </c>
      <c r="O3" s="202">
        <v>0</v>
      </c>
      <c r="P3" s="202">
        <v>1.27</v>
      </c>
      <c r="Q3" s="202">
        <v>0.19</v>
      </c>
      <c r="R3" s="202">
        <v>0.39</v>
      </c>
      <c r="S3" s="202">
        <v>0</v>
      </c>
      <c r="T3" s="202">
        <v>0</v>
      </c>
      <c r="U3" s="202">
        <v>1.91</v>
      </c>
      <c r="V3" s="202">
        <v>0.19</v>
      </c>
      <c r="W3" s="202">
        <v>0.41</v>
      </c>
      <c r="X3" s="202">
        <v>1.29</v>
      </c>
      <c r="Y3" s="202">
        <v>0</v>
      </c>
      <c r="Z3" s="202">
        <v>2.11</v>
      </c>
      <c r="AA3" s="202">
        <v>0.83</v>
      </c>
      <c r="AB3" s="202">
        <v>0</v>
      </c>
      <c r="AC3" s="202">
        <v>14.7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34.520000000000003</v>
      </c>
      <c r="AJ3" s="202">
        <v>0</v>
      </c>
      <c r="AK3" s="202">
        <v>13.29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6.73</v>
      </c>
      <c r="J4" s="202">
        <v>20.51</v>
      </c>
      <c r="K4" s="202">
        <v>2.1800000000000002</v>
      </c>
      <c r="L4" s="202">
        <v>11.96</v>
      </c>
      <c r="M4" s="202">
        <v>0.42</v>
      </c>
      <c r="N4" s="202">
        <v>1.0900000000000001</v>
      </c>
      <c r="O4" s="202">
        <v>0</v>
      </c>
      <c r="P4" s="202">
        <v>1.27</v>
      </c>
      <c r="Q4" s="202">
        <v>0.19</v>
      </c>
      <c r="R4" s="202">
        <v>0.39</v>
      </c>
      <c r="S4" s="202">
        <v>0</v>
      </c>
      <c r="T4" s="202">
        <v>0</v>
      </c>
      <c r="U4" s="202">
        <v>1.91</v>
      </c>
      <c r="V4" s="202">
        <v>0.19</v>
      </c>
      <c r="W4" s="202">
        <v>0.41</v>
      </c>
      <c r="X4" s="202">
        <v>1.29</v>
      </c>
      <c r="Y4" s="202">
        <v>0</v>
      </c>
      <c r="Z4" s="202">
        <v>2.11</v>
      </c>
      <c r="AA4" s="202">
        <v>0.83</v>
      </c>
      <c r="AB4" s="202">
        <v>0</v>
      </c>
      <c r="AC4" s="202">
        <v>13.72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34.520000000000003</v>
      </c>
      <c r="AJ4" s="202">
        <v>0</v>
      </c>
      <c r="AK4" s="202">
        <v>13.29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6.73</v>
      </c>
      <c r="J5" s="202">
        <v>20.51</v>
      </c>
      <c r="K5" s="202">
        <v>2.1800000000000002</v>
      </c>
      <c r="L5" s="202">
        <v>11.96</v>
      </c>
      <c r="M5" s="202">
        <v>0.42</v>
      </c>
      <c r="N5" s="202">
        <v>1.0900000000000001</v>
      </c>
      <c r="O5" s="202">
        <v>0</v>
      </c>
      <c r="P5" s="202">
        <v>1.27</v>
      </c>
      <c r="Q5" s="202">
        <v>0.19</v>
      </c>
      <c r="R5" s="202">
        <v>0.39</v>
      </c>
      <c r="S5" s="202">
        <v>0</v>
      </c>
      <c r="T5" s="202">
        <v>0</v>
      </c>
      <c r="U5" s="202">
        <v>1.91</v>
      </c>
      <c r="V5" s="202">
        <v>0.19</v>
      </c>
      <c r="W5" s="202">
        <v>0.41</v>
      </c>
      <c r="X5" s="202">
        <v>1.29</v>
      </c>
      <c r="Y5" s="202">
        <v>0</v>
      </c>
      <c r="Z5" s="202">
        <v>2.11</v>
      </c>
      <c r="AA5" s="202">
        <v>0.83</v>
      </c>
      <c r="AB5" s="202">
        <v>0</v>
      </c>
      <c r="AC5" s="202">
        <v>13.72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34.520000000000003</v>
      </c>
      <c r="AJ5" s="202">
        <v>0</v>
      </c>
      <c r="AK5" s="202">
        <v>13.29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6.73</v>
      </c>
      <c r="J6" s="202">
        <v>20.51</v>
      </c>
      <c r="K6" s="202">
        <v>2.1800000000000002</v>
      </c>
      <c r="L6" s="202">
        <v>11.96</v>
      </c>
      <c r="M6" s="202">
        <v>0.42</v>
      </c>
      <c r="N6" s="202">
        <v>1.0900000000000001</v>
      </c>
      <c r="O6" s="202">
        <v>0</v>
      </c>
      <c r="P6" s="202">
        <v>1.27</v>
      </c>
      <c r="Q6" s="202">
        <v>0.19</v>
      </c>
      <c r="R6" s="202">
        <v>0.39</v>
      </c>
      <c r="S6" s="202">
        <v>0</v>
      </c>
      <c r="T6" s="202">
        <v>0</v>
      </c>
      <c r="U6" s="202">
        <v>1.91</v>
      </c>
      <c r="V6" s="202">
        <v>0.19</v>
      </c>
      <c r="W6" s="202">
        <v>0.41</v>
      </c>
      <c r="X6" s="202">
        <v>1.29</v>
      </c>
      <c r="Y6" s="202">
        <v>0</v>
      </c>
      <c r="Z6" s="202">
        <v>2.11</v>
      </c>
      <c r="AA6" s="202">
        <v>0.83</v>
      </c>
      <c r="AB6" s="202">
        <v>0</v>
      </c>
      <c r="AC6" s="202">
        <v>13.72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34.520000000000003</v>
      </c>
      <c r="AJ6" s="202">
        <v>0</v>
      </c>
      <c r="AK6" s="202">
        <v>13.29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6.73</v>
      </c>
      <c r="J7" s="202">
        <v>20.51</v>
      </c>
      <c r="K7" s="202">
        <v>2.1800000000000002</v>
      </c>
      <c r="L7" s="202">
        <v>80</v>
      </c>
      <c r="M7" s="202">
        <v>0.42</v>
      </c>
      <c r="N7" s="202">
        <v>1.0900000000000001</v>
      </c>
      <c r="O7" s="202">
        <v>0</v>
      </c>
      <c r="P7" s="202">
        <v>1.27</v>
      </c>
      <c r="Q7" s="202">
        <v>2.94</v>
      </c>
      <c r="R7" s="202">
        <v>0.39</v>
      </c>
      <c r="S7" s="202">
        <v>0</v>
      </c>
      <c r="T7" s="202">
        <v>0</v>
      </c>
      <c r="U7" s="202">
        <v>1.91</v>
      </c>
      <c r="V7" s="202">
        <v>0.19</v>
      </c>
      <c r="W7" s="202">
        <v>0.41</v>
      </c>
      <c r="X7" s="202">
        <v>1.29</v>
      </c>
      <c r="Y7" s="202">
        <v>0</v>
      </c>
      <c r="Z7" s="202">
        <v>2.11</v>
      </c>
      <c r="AA7" s="202">
        <v>0.83</v>
      </c>
      <c r="AB7" s="202">
        <v>0</v>
      </c>
      <c r="AC7" s="202">
        <v>13.72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34.520000000000003</v>
      </c>
      <c r="AJ7" s="202">
        <v>0</v>
      </c>
      <c r="AK7" s="202">
        <v>11.31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6.73</v>
      </c>
      <c r="J8" s="202">
        <v>20.51</v>
      </c>
      <c r="K8" s="202">
        <v>2.1800000000000002</v>
      </c>
      <c r="L8" s="202">
        <v>99.41</v>
      </c>
      <c r="M8" s="202">
        <v>0.42</v>
      </c>
      <c r="N8" s="202">
        <v>1.0900000000000001</v>
      </c>
      <c r="O8" s="202">
        <v>0</v>
      </c>
      <c r="P8" s="202">
        <v>1.27</v>
      </c>
      <c r="Q8" s="202">
        <v>2.94</v>
      </c>
      <c r="R8" s="202">
        <v>0.39</v>
      </c>
      <c r="S8" s="202">
        <v>0</v>
      </c>
      <c r="T8" s="202">
        <v>0</v>
      </c>
      <c r="U8" s="202">
        <v>1.91</v>
      </c>
      <c r="V8" s="202">
        <v>0.19</v>
      </c>
      <c r="W8" s="202">
        <v>0.41</v>
      </c>
      <c r="X8" s="202">
        <v>1.29</v>
      </c>
      <c r="Y8" s="202">
        <v>0</v>
      </c>
      <c r="Z8" s="202">
        <v>2.11</v>
      </c>
      <c r="AA8" s="202">
        <v>0.83</v>
      </c>
      <c r="AB8" s="202">
        <v>0</v>
      </c>
      <c r="AC8" s="202">
        <v>13.72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34.520000000000003</v>
      </c>
      <c r="AJ8" s="202">
        <v>0</v>
      </c>
      <c r="AK8" s="202">
        <v>11.31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6.73</v>
      </c>
      <c r="J9" s="202">
        <v>20.51</v>
      </c>
      <c r="K9" s="202">
        <v>2.1800000000000002</v>
      </c>
      <c r="L9" s="202">
        <v>99.41</v>
      </c>
      <c r="M9" s="202">
        <v>0.42</v>
      </c>
      <c r="N9" s="202">
        <v>1.0900000000000001</v>
      </c>
      <c r="O9" s="202">
        <v>0</v>
      </c>
      <c r="P9" s="202">
        <v>1.27</v>
      </c>
      <c r="Q9" s="202">
        <v>2.94</v>
      </c>
      <c r="R9" s="202">
        <v>0.39</v>
      </c>
      <c r="S9" s="202">
        <v>0</v>
      </c>
      <c r="T9" s="202">
        <v>0</v>
      </c>
      <c r="U9" s="202">
        <v>1.6</v>
      </c>
      <c r="V9" s="202">
        <v>0.19</v>
      </c>
      <c r="W9" s="202">
        <v>0.41</v>
      </c>
      <c r="X9" s="202">
        <v>1.29</v>
      </c>
      <c r="Y9" s="202">
        <v>0</v>
      </c>
      <c r="Z9" s="202">
        <v>2.11</v>
      </c>
      <c r="AA9" s="202">
        <v>0.83</v>
      </c>
      <c r="AB9" s="202">
        <v>0</v>
      </c>
      <c r="AC9" s="202">
        <v>13.3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34.299999999999997</v>
      </c>
      <c r="AJ9" s="202">
        <v>0</v>
      </c>
      <c r="AK9" s="202">
        <v>11.31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6.73</v>
      </c>
      <c r="J10" s="202">
        <v>20.51</v>
      </c>
      <c r="K10" s="202">
        <v>2.1800000000000002</v>
      </c>
      <c r="L10" s="202">
        <v>99.41</v>
      </c>
      <c r="M10" s="202">
        <v>0.42</v>
      </c>
      <c r="N10" s="202">
        <v>1.0900000000000001</v>
      </c>
      <c r="O10" s="202">
        <v>0</v>
      </c>
      <c r="P10" s="202">
        <v>1.27</v>
      </c>
      <c r="Q10" s="202">
        <v>2.94</v>
      </c>
      <c r="R10" s="202">
        <v>0.39</v>
      </c>
      <c r="S10" s="202">
        <v>0</v>
      </c>
      <c r="T10" s="202">
        <v>0</v>
      </c>
      <c r="U10" s="202">
        <v>1.6</v>
      </c>
      <c r="V10" s="202">
        <v>0.19</v>
      </c>
      <c r="W10" s="202">
        <v>0.41</v>
      </c>
      <c r="X10" s="202">
        <v>1.29</v>
      </c>
      <c r="Y10" s="202">
        <v>0</v>
      </c>
      <c r="Z10" s="202">
        <v>2.11</v>
      </c>
      <c r="AA10" s="202">
        <v>0.83</v>
      </c>
      <c r="AB10" s="202">
        <v>0</v>
      </c>
      <c r="AC10" s="202">
        <v>13.3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34.299999999999997</v>
      </c>
      <c r="AJ10" s="202">
        <v>0</v>
      </c>
      <c r="AK10" s="202">
        <v>11.31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6.73</v>
      </c>
      <c r="J11" s="202">
        <v>20.51</v>
      </c>
      <c r="K11" s="202">
        <v>2.1800000000000002</v>
      </c>
      <c r="L11" s="202">
        <v>99.41</v>
      </c>
      <c r="M11" s="202">
        <v>0.42</v>
      </c>
      <c r="N11" s="202">
        <v>1.0900000000000001</v>
      </c>
      <c r="O11" s="202">
        <v>0</v>
      </c>
      <c r="P11" s="202">
        <v>1.27</v>
      </c>
      <c r="Q11" s="202">
        <v>2.94</v>
      </c>
      <c r="R11" s="202">
        <v>0.39</v>
      </c>
      <c r="S11" s="202">
        <v>0</v>
      </c>
      <c r="T11" s="202">
        <v>0</v>
      </c>
      <c r="U11" s="202">
        <v>1.6</v>
      </c>
      <c r="V11" s="202">
        <v>0.19</v>
      </c>
      <c r="W11" s="202">
        <v>0.41</v>
      </c>
      <c r="X11" s="202">
        <v>1.29</v>
      </c>
      <c r="Y11" s="202">
        <v>0</v>
      </c>
      <c r="Z11" s="202">
        <v>2.11</v>
      </c>
      <c r="AA11" s="202">
        <v>0.83</v>
      </c>
      <c r="AB11" s="202">
        <v>0</v>
      </c>
      <c r="AC11" s="202">
        <v>13.3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34.299999999999997</v>
      </c>
      <c r="AJ11" s="202">
        <v>0</v>
      </c>
      <c r="AK11" s="202">
        <v>11.31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6.73</v>
      </c>
      <c r="J12" s="202">
        <v>20.51</v>
      </c>
      <c r="K12" s="202">
        <v>2.1800000000000002</v>
      </c>
      <c r="L12" s="202">
        <v>99.41</v>
      </c>
      <c r="M12" s="202">
        <v>0.42</v>
      </c>
      <c r="N12" s="202">
        <v>1.0900000000000001</v>
      </c>
      <c r="O12" s="202">
        <v>0</v>
      </c>
      <c r="P12" s="202">
        <v>1.27</v>
      </c>
      <c r="Q12" s="202">
        <v>2.94</v>
      </c>
      <c r="R12" s="202">
        <v>0.39</v>
      </c>
      <c r="S12" s="202">
        <v>0</v>
      </c>
      <c r="T12" s="202">
        <v>0</v>
      </c>
      <c r="U12" s="202">
        <v>1.6</v>
      </c>
      <c r="V12" s="202">
        <v>0.19</v>
      </c>
      <c r="W12" s="202">
        <v>0.41</v>
      </c>
      <c r="X12" s="202">
        <v>1.29</v>
      </c>
      <c r="Y12" s="202">
        <v>0</v>
      </c>
      <c r="Z12" s="202">
        <v>2.11</v>
      </c>
      <c r="AA12" s="202">
        <v>0.83</v>
      </c>
      <c r="AB12" s="202">
        <v>0</v>
      </c>
      <c r="AC12" s="202">
        <v>13.3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34.299999999999997</v>
      </c>
      <c r="AJ12" s="202">
        <v>0</v>
      </c>
      <c r="AK12" s="202">
        <v>11.31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6.73</v>
      </c>
      <c r="J13" s="202">
        <v>20.51</v>
      </c>
      <c r="K13" s="202">
        <v>2.1800000000000002</v>
      </c>
      <c r="L13" s="202">
        <v>99.41</v>
      </c>
      <c r="M13" s="202">
        <v>0.42</v>
      </c>
      <c r="N13" s="202">
        <v>1.0900000000000001</v>
      </c>
      <c r="O13" s="202">
        <v>0</v>
      </c>
      <c r="P13" s="202">
        <v>1.27</v>
      </c>
      <c r="Q13" s="202">
        <v>2.94</v>
      </c>
      <c r="R13" s="202">
        <v>0.39</v>
      </c>
      <c r="S13" s="202">
        <v>0</v>
      </c>
      <c r="T13" s="202">
        <v>0</v>
      </c>
      <c r="U13" s="202">
        <v>1.6</v>
      </c>
      <c r="V13" s="202">
        <v>0.19</v>
      </c>
      <c r="W13" s="202">
        <v>0.41</v>
      </c>
      <c r="X13" s="202">
        <v>1.29</v>
      </c>
      <c r="Y13" s="202">
        <v>0</v>
      </c>
      <c r="Z13" s="202">
        <v>2.11</v>
      </c>
      <c r="AA13" s="202">
        <v>0.83</v>
      </c>
      <c r="AB13" s="202">
        <v>0</v>
      </c>
      <c r="AC13" s="202">
        <v>13.3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34.299999999999997</v>
      </c>
      <c r="AJ13" s="202">
        <v>0</v>
      </c>
      <c r="AK13" s="202">
        <v>11.31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6.73</v>
      </c>
      <c r="J14" s="202">
        <v>20.51</v>
      </c>
      <c r="K14" s="202">
        <v>2.1800000000000002</v>
      </c>
      <c r="L14" s="202">
        <v>118.81</v>
      </c>
      <c r="M14" s="202">
        <v>0.42</v>
      </c>
      <c r="N14" s="202">
        <v>1.0900000000000001</v>
      </c>
      <c r="O14" s="202">
        <v>0</v>
      </c>
      <c r="P14" s="202">
        <v>1.27</v>
      </c>
      <c r="Q14" s="202">
        <v>2.94</v>
      </c>
      <c r="R14" s="202">
        <v>0.39</v>
      </c>
      <c r="S14" s="202">
        <v>0</v>
      </c>
      <c r="T14" s="202">
        <v>0</v>
      </c>
      <c r="U14" s="202">
        <v>1.6</v>
      </c>
      <c r="V14" s="202">
        <v>0.19</v>
      </c>
      <c r="W14" s="202">
        <v>0.41</v>
      </c>
      <c r="X14" s="202">
        <v>1.29</v>
      </c>
      <c r="Y14" s="202">
        <v>0</v>
      </c>
      <c r="Z14" s="202">
        <v>2.11</v>
      </c>
      <c r="AA14" s="202">
        <v>0.83</v>
      </c>
      <c r="AB14" s="202">
        <v>0</v>
      </c>
      <c r="AC14" s="202">
        <v>13.3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34.299999999999997</v>
      </c>
      <c r="AJ14" s="202">
        <v>0</v>
      </c>
      <c r="AK14" s="202">
        <v>11.31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6.73</v>
      </c>
      <c r="J15" s="202">
        <v>20.51</v>
      </c>
      <c r="K15" s="202">
        <v>2.1800000000000002</v>
      </c>
      <c r="L15" s="202">
        <v>177.01</v>
      </c>
      <c r="M15" s="202">
        <v>0.42</v>
      </c>
      <c r="N15" s="202">
        <v>1.0900000000000001</v>
      </c>
      <c r="O15" s="202">
        <v>0</v>
      </c>
      <c r="P15" s="202">
        <v>1.27</v>
      </c>
      <c r="Q15" s="202">
        <v>2.94</v>
      </c>
      <c r="R15" s="202">
        <v>0.39</v>
      </c>
      <c r="S15" s="202">
        <v>0</v>
      </c>
      <c r="T15" s="202">
        <v>0</v>
      </c>
      <c r="U15" s="202">
        <v>1.6</v>
      </c>
      <c r="V15" s="202">
        <v>0.19</v>
      </c>
      <c r="W15" s="202">
        <v>0.41</v>
      </c>
      <c r="X15" s="202">
        <v>1.29</v>
      </c>
      <c r="Y15" s="202">
        <v>0</v>
      </c>
      <c r="Z15" s="202">
        <v>2.11</v>
      </c>
      <c r="AA15" s="202">
        <v>0.83</v>
      </c>
      <c r="AB15" s="202">
        <v>0</v>
      </c>
      <c r="AC15" s="202">
        <v>13.3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34.299999999999997</v>
      </c>
      <c r="AJ15" s="202">
        <v>0</v>
      </c>
      <c r="AK15" s="202">
        <v>11.31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6.73</v>
      </c>
      <c r="J16" s="202">
        <v>20.51</v>
      </c>
      <c r="K16" s="202">
        <v>2.1800000000000002</v>
      </c>
      <c r="L16" s="202">
        <v>196.42</v>
      </c>
      <c r="M16" s="202">
        <v>0.42</v>
      </c>
      <c r="N16" s="202">
        <v>1.0900000000000001</v>
      </c>
      <c r="O16" s="202">
        <v>0</v>
      </c>
      <c r="P16" s="202">
        <v>1.27</v>
      </c>
      <c r="Q16" s="202">
        <v>2.94</v>
      </c>
      <c r="R16" s="202">
        <v>0.39</v>
      </c>
      <c r="S16" s="202">
        <v>0</v>
      </c>
      <c r="T16" s="202">
        <v>0</v>
      </c>
      <c r="U16" s="202">
        <v>1.6</v>
      </c>
      <c r="V16" s="202">
        <v>0.19</v>
      </c>
      <c r="W16" s="202">
        <v>0.41</v>
      </c>
      <c r="X16" s="202">
        <v>1.29</v>
      </c>
      <c r="Y16" s="202">
        <v>0</v>
      </c>
      <c r="Z16" s="202">
        <v>2.11</v>
      </c>
      <c r="AA16" s="202">
        <v>0.83</v>
      </c>
      <c r="AB16" s="202">
        <v>0</v>
      </c>
      <c r="AC16" s="202">
        <v>13.3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34.299999999999997</v>
      </c>
      <c r="AJ16" s="202">
        <v>0</v>
      </c>
      <c r="AK16" s="202">
        <v>11.31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6.73</v>
      </c>
      <c r="J17" s="202">
        <v>20.51</v>
      </c>
      <c r="K17" s="202">
        <v>2.1800000000000002</v>
      </c>
      <c r="L17" s="202">
        <v>196.42</v>
      </c>
      <c r="M17" s="202">
        <v>0.42</v>
      </c>
      <c r="N17" s="202">
        <v>1.0900000000000001</v>
      </c>
      <c r="O17" s="202">
        <v>0</v>
      </c>
      <c r="P17" s="202">
        <v>1.27</v>
      </c>
      <c r="Q17" s="202">
        <v>2.94</v>
      </c>
      <c r="R17" s="202">
        <v>0.39</v>
      </c>
      <c r="S17" s="202">
        <v>0</v>
      </c>
      <c r="T17" s="202">
        <v>0</v>
      </c>
      <c r="U17" s="202">
        <v>1.6</v>
      </c>
      <c r="V17" s="202">
        <v>0.19</v>
      </c>
      <c r="W17" s="202">
        <v>0.41</v>
      </c>
      <c r="X17" s="202">
        <v>1.29</v>
      </c>
      <c r="Y17" s="202">
        <v>0</v>
      </c>
      <c r="Z17" s="202">
        <v>2.11</v>
      </c>
      <c r="AA17" s="202">
        <v>0.83</v>
      </c>
      <c r="AB17" s="202">
        <v>0</v>
      </c>
      <c r="AC17" s="202">
        <v>13.3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34.299999999999997</v>
      </c>
      <c r="AJ17" s="202">
        <v>0</v>
      </c>
      <c r="AK17" s="202">
        <v>11.31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6.73</v>
      </c>
      <c r="J18" s="202">
        <v>20.51</v>
      </c>
      <c r="K18" s="202">
        <v>2.1800000000000002</v>
      </c>
      <c r="L18" s="202">
        <v>220.67</v>
      </c>
      <c r="M18" s="202">
        <v>0.42</v>
      </c>
      <c r="N18" s="202">
        <v>1.0900000000000001</v>
      </c>
      <c r="O18" s="202">
        <v>0</v>
      </c>
      <c r="P18" s="202">
        <v>1.27</v>
      </c>
      <c r="Q18" s="202">
        <v>2.94</v>
      </c>
      <c r="R18" s="202">
        <v>0.39</v>
      </c>
      <c r="S18" s="202">
        <v>0</v>
      </c>
      <c r="T18" s="202">
        <v>0</v>
      </c>
      <c r="U18" s="202">
        <v>1.6</v>
      </c>
      <c r="V18" s="202">
        <v>0.19</v>
      </c>
      <c r="W18" s="202">
        <v>0.41</v>
      </c>
      <c r="X18" s="202">
        <v>1.29</v>
      </c>
      <c r="Y18" s="202">
        <v>0</v>
      </c>
      <c r="Z18" s="202">
        <v>2.11</v>
      </c>
      <c r="AA18" s="202">
        <v>0.83</v>
      </c>
      <c r="AB18" s="202">
        <v>0</v>
      </c>
      <c r="AC18" s="202">
        <v>13.3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34.299999999999997</v>
      </c>
      <c r="AJ18" s="202">
        <v>0</v>
      </c>
      <c r="AK18" s="202">
        <v>11.31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6.73</v>
      </c>
      <c r="J19" s="202">
        <v>20.51</v>
      </c>
      <c r="K19" s="202">
        <v>2.1800000000000002</v>
      </c>
      <c r="L19" s="202">
        <v>48.43</v>
      </c>
      <c r="M19" s="202">
        <v>0.42</v>
      </c>
      <c r="N19" s="202">
        <v>1.0900000000000001</v>
      </c>
      <c r="O19" s="202">
        <v>0</v>
      </c>
      <c r="P19" s="202">
        <v>1.27</v>
      </c>
      <c r="Q19" s="202">
        <v>2.94</v>
      </c>
      <c r="R19" s="202">
        <v>0.39</v>
      </c>
      <c r="S19" s="202">
        <v>0</v>
      </c>
      <c r="T19" s="202">
        <v>0</v>
      </c>
      <c r="U19" s="202">
        <v>1.6</v>
      </c>
      <c r="V19" s="202">
        <v>0.19</v>
      </c>
      <c r="W19" s="202">
        <v>0.41</v>
      </c>
      <c r="X19" s="202">
        <v>1.29</v>
      </c>
      <c r="Y19" s="202">
        <v>0</v>
      </c>
      <c r="Z19" s="202">
        <v>2.11</v>
      </c>
      <c r="AA19" s="202">
        <v>0.83</v>
      </c>
      <c r="AB19" s="202">
        <v>0</v>
      </c>
      <c r="AC19" s="202">
        <v>13.3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34.299999999999997</v>
      </c>
      <c r="AJ19" s="202">
        <v>0</v>
      </c>
      <c r="AK19" s="202">
        <v>11.31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6.73</v>
      </c>
      <c r="J20" s="202">
        <v>20.51</v>
      </c>
      <c r="K20" s="202">
        <v>2.1800000000000002</v>
      </c>
      <c r="L20" s="202">
        <v>48.43</v>
      </c>
      <c r="M20" s="202">
        <v>0.42</v>
      </c>
      <c r="N20" s="202">
        <v>1.0900000000000001</v>
      </c>
      <c r="O20" s="202">
        <v>0</v>
      </c>
      <c r="P20" s="202">
        <v>1.27</v>
      </c>
      <c r="Q20" s="202">
        <v>2.94</v>
      </c>
      <c r="R20" s="202">
        <v>0.39</v>
      </c>
      <c r="S20" s="202">
        <v>0</v>
      </c>
      <c r="T20" s="202">
        <v>0</v>
      </c>
      <c r="U20" s="202">
        <v>1.6</v>
      </c>
      <c r="V20" s="202">
        <v>0.19</v>
      </c>
      <c r="W20" s="202">
        <v>0.41</v>
      </c>
      <c r="X20" s="202">
        <v>1.29</v>
      </c>
      <c r="Y20" s="202">
        <v>0</v>
      </c>
      <c r="Z20" s="202">
        <v>2.11</v>
      </c>
      <c r="AA20" s="202">
        <v>0.83</v>
      </c>
      <c r="AB20" s="202">
        <v>0</v>
      </c>
      <c r="AC20" s="202">
        <v>13.3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34.299999999999997</v>
      </c>
      <c r="AJ20" s="202">
        <v>0</v>
      </c>
      <c r="AK20" s="202">
        <v>11.31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6.73</v>
      </c>
      <c r="J21" s="202">
        <v>20.51</v>
      </c>
      <c r="K21" s="202">
        <v>2.1800000000000002</v>
      </c>
      <c r="L21" s="202">
        <v>48.43</v>
      </c>
      <c r="M21" s="202">
        <v>0.42</v>
      </c>
      <c r="N21" s="202">
        <v>1.0900000000000001</v>
      </c>
      <c r="O21" s="202">
        <v>0</v>
      </c>
      <c r="P21" s="202">
        <v>1.27</v>
      </c>
      <c r="Q21" s="202">
        <v>2.94</v>
      </c>
      <c r="R21" s="202">
        <v>0.39</v>
      </c>
      <c r="S21" s="202">
        <v>0</v>
      </c>
      <c r="T21" s="202">
        <v>0</v>
      </c>
      <c r="U21" s="202">
        <v>1.06</v>
      </c>
      <c r="V21" s="202">
        <v>0.19</v>
      </c>
      <c r="W21" s="202">
        <v>0.41</v>
      </c>
      <c r="X21" s="202">
        <v>1.29</v>
      </c>
      <c r="Y21" s="202">
        <v>0</v>
      </c>
      <c r="Z21" s="202">
        <v>2.11</v>
      </c>
      <c r="AA21" s="202">
        <v>0.83</v>
      </c>
      <c r="AB21" s="202">
        <v>0</v>
      </c>
      <c r="AC21" s="202">
        <v>13.3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34.299999999999997</v>
      </c>
      <c r="AJ21" s="202">
        <v>0</v>
      </c>
      <c r="AK21" s="202">
        <v>11.31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6.73</v>
      </c>
      <c r="J22" s="202">
        <v>20.51</v>
      </c>
      <c r="K22" s="202">
        <v>2.1800000000000002</v>
      </c>
      <c r="L22" s="202">
        <v>48.43</v>
      </c>
      <c r="M22" s="202">
        <v>0.42</v>
      </c>
      <c r="N22" s="202">
        <v>1.0900000000000001</v>
      </c>
      <c r="O22" s="202">
        <v>0</v>
      </c>
      <c r="P22" s="202">
        <v>1.27</v>
      </c>
      <c r="Q22" s="202">
        <v>2.94</v>
      </c>
      <c r="R22" s="202">
        <v>0.39</v>
      </c>
      <c r="S22" s="202">
        <v>0</v>
      </c>
      <c r="T22" s="202">
        <v>0</v>
      </c>
      <c r="U22" s="202">
        <v>0</v>
      </c>
      <c r="V22" s="202">
        <v>0.19</v>
      </c>
      <c r="W22" s="202">
        <v>0.41</v>
      </c>
      <c r="X22" s="202">
        <v>1.29</v>
      </c>
      <c r="Y22" s="202">
        <v>0</v>
      </c>
      <c r="Z22" s="202">
        <v>2.11</v>
      </c>
      <c r="AA22" s="202">
        <v>0.83</v>
      </c>
      <c r="AB22" s="202">
        <v>0</v>
      </c>
      <c r="AC22" s="202">
        <v>13.3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34.299999999999997</v>
      </c>
      <c r="AJ22" s="202">
        <v>0</v>
      </c>
      <c r="AK22" s="202">
        <v>11.31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6.73</v>
      </c>
      <c r="J23" s="202">
        <v>20.51</v>
      </c>
      <c r="K23" s="202">
        <v>2.1800000000000002</v>
      </c>
      <c r="L23" s="202">
        <v>71.150000000000006</v>
      </c>
      <c r="M23" s="202">
        <v>0.42</v>
      </c>
      <c r="N23" s="202">
        <v>1.0900000000000001</v>
      </c>
      <c r="O23" s="202">
        <v>0</v>
      </c>
      <c r="P23" s="202">
        <v>1.27</v>
      </c>
      <c r="Q23" s="202">
        <v>2.94</v>
      </c>
      <c r="R23" s="202">
        <v>0.39</v>
      </c>
      <c r="S23" s="202">
        <v>0</v>
      </c>
      <c r="T23" s="202">
        <v>0</v>
      </c>
      <c r="U23" s="202">
        <v>0</v>
      </c>
      <c r="V23" s="202">
        <v>0.19</v>
      </c>
      <c r="W23" s="202">
        <v>0.41</v>
      </c>
      <c r="X23" s="202">
        <v>1.29</v>
      </c>
      <c r="Y23" s="202">
        <v>0</v>
      </c>
      <c r="Z23" s="202">
        <v>2.11</v>
      </c>
      <c r="AA23" s="202">
        <v>0.83</v>
      </c>
      <c r="AB23" s="202">
        <v>0</v>
      </c>
      <c r="AC23" s="202">
        <v>13.3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34.299999999999997</v>
      </c>
      <c r="AJ23" s="202">
        <v>0</v>
      </c>
      <c r="AK23" s="202">
        <v>11.31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6.73</v>
      </c>
      <c r="J24" s="202">
        <v>20.51</v>
      </c>
      <c r="K24" s="202">
        <v>2.1800000000000002</v>
      </c>
      <c r="L24" s="202">
        <v>71.150000000000006</v>
      </c>
      <c r="M24" s="202">
        <v>0.42</v>
      </c>
      <c r="N24" s="202">
        <v>1.0900000000000001</v>
      </c>
      <c r="O24" s="202">
        <v>0</v>
      </c>
      <c r="P24" s="202">
        <v>1.27</v>
      </c>
      <c r="Q24" s="202">
        <v>2.94</v>
      </c>
      <c r="R24" s="202">
        <v>0.39</v>
      </c>
      <c r="S24" s="202">
        <v>0</v>
      </c>
      <c r="T24" s="202">
        <v>0</v>
      </c>
      <c r="U24" s="202">
        <v>0</v>
      </c>
      <c r="V24" s="202">
        <v>0.19</v>
      </c>
      <c r="W24" s="202">
        <v>0.41</v>
      </c>
      <c r="X24" s="202">
        <v>1.29</v>
      </c>
      <c r="Y24" s="202">
        <v>0</v>
      </c>
      <c r="Z24" s="202">
        <v>2.11</v>
      </c>
      <c r="AA24" s="202">
        <v>0.83</v>
      </c>
      <c r="AB24" s="202">
        <v>0</v>
      </c>
      <c r="AC24" s="202">
        <v>13.3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34.299999999999997</v>
      </c>
      <c r="AJ24" s="202">
        <v>0</v>
      </c>
      <c r="AK24" s="202">
        <v>11.31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6.73</v>
      </c>
      <c r="J25" s="202">
        <v>20.51</v>
      </c>
      <c r="K25" s="202">
        <v>2.1800000000000002</v>
      </c>
      <c r="L25" s="202">
        <v>71.150000000000006</v>
      </c>
      <c r="M25" s="202">
        <v>0.42</v>
      </c>
      <c r="N25" s="202">
        <v>1.0900000000000001</v>
      </c>
      <c r="O25" s="202">
        <v>0</v>
      </c>
      <c r="P25" s="202">
        <v>1.27</v>
      </c>
      <c r="Q25" s="202">
        <v>2.94</v>
      </c>
      <c r="R25" s="202">
        <v>0.39</v>
      </c>
      <c r="S25" s="202">
        <v>0</v>
      </c>
      <c r="T25" s="202">
        <v>0</v>
      </c>
      <c r="U25" s="202">
        <v>3.93</v>
      </c>
      <c r="V25" s="202">
        <v>0.19</v>
      </c>
      <c r="W25" s="202">
        <v>0.41</v>
      </c>
      <c r="X25" s="202">
        <v>1.29</v>
      </c>
      <c r="Y25" s="202">
        <v>0</v>
      </c>
      <c r="Z25" s="202">
        <v>2.11</v>
      </c>
      <c r="AA25" s="202">
        <v>0.83</v>
      </c>
      <c r="AB25" s="202">
        <v>0</v>
      </c>
      <c r="AC25" s="202">
        <v>13.3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34.299999999999997</v>
      </c>
      <c r="AJ25" s="202">
        <v>0</v>
      </c>
      <c r="AK25" s="202">
        <v>11.31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6.73</v>
      </c>
      <c r="J26" s="202">
        <v>20.51</v>
      </c>
      <c r="K26" s="202">
        <v>2.1800000000000002</v>
      </c>
      <c r="L26" s="202">
        <v>71.150000000000006</v>
      </c>
      <c r="M26" s="202">
        <v>0.42</v>
      </c>
      <c r="N26" s="202">
        <v>1.0900000000000001</v>
      </c>
      <c r="O26" s="202">
        <v>0</v>
      </c>
      <c r="P26" s="202">
        <v>1.27</v>
      </c>
      <c r="Q26" s="202">
        <v>2.94</v>
      </c>
      <c r="R26" s="202">
        <v>0.39</v>
      </c>
      <c r="S26" s="202">
        <v>0</v>
      </c>
      <c r="T26" s="202">
        <v>0</v>
      </c>
      <c r="U26" s="202">
        <v>1.91</v>
      </c>
      <c r="V26" s="202">
        <v>0.19</v>
      </c>
      <c r="W26" s="202">
        <v>0.41</v>
      </c>
      <c r="X26" s="202">
        <v>1.29</v>
      </c>
      <c r="Y26" s="202">
        <v>0</v>
      </c>
      <c r="Z26" s="202">
        <v>2.11</v>
      </c>
      <c r="AA26" s="202">
        <v>0.83</v>
      </c>
      <c r="AB26" s="202">
        <v>0</v>
      </c>
      <c r="AC26" s="202">
        <v>13.3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34.299999999999997</v>
      </c>
      <c r="AJ26" s="202">
        <v>0</v>
      </c>
      <c r="AK26" s="202">
        <v>11.31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21.16</v>
      </c>
      <c r="H27" s="202">
        <v>0</v>
      </c>
      <c r="I27" s="202">
        <v>6.73</v>
      </c>
      <c r="J27" s="202">
        <v>20.51</v>
      </c>
      <c r="K27" s="202">
        <v>2.1800000000000002</v>
      </c>
      <c r="L27" s="202">
        <v>109.95</v>
      </c>
      <c r="M27" s="202">
        <v>0.42</v>
      </c>
      <c r="N27" s="202">
        <v>1.0900000000000001</v>
      </c>
      <c r="O27" s="202">
        <v>0</v>
      </c>
      <c r="P27" s="202">
        <v>1.27</v>
      </c>
      <c r="Q27" s="202">
        <v>2.94</v>
      </c>
      <c r="R27" s="202">
        <v>0.39</v>
      </c>
      <c r="S27" s="202">
        <v>0</v>
      </c>
      <c r="T27" s="202">
        <v>0</v>
      </c>
      <c r="U27" s="202">
        <v>1.91</v>
      </c>
      <c r="V27" s="202">
        <v>0.19</v>
      </c>
      <c r="W27" s="202">
        <v>0.41</v>
      </c>
      <c r="X27" s="202">
        <v>1.29</v>
      </c>
      <c r="Y27" s="202">
        <v>0</v>
      </c>
      <c r="Z27" s="202">
        <v>2.11</v>
      </c>
      <c r="AA27" s="202">
        <v>0.83</v>
      </c>
      <c r="AB27" s="202">
        <v>0</v>
      </c>
      <c r="AC27" s="202">
        <v>13.3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34.11</v>
      </c>
      <c r="AJ27" s="202">
        <v>0</v>
      </c>
      <c r="AK27" s="202">
        <v>11.31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21.16</v>
      </c>
      <c r="H28" s="202">
        <v>0</v>
      </c>
      <c r="I28" s="202">
        <v>6.73</v>
      </c>
      <c r="J28" s="202">
        <v>20.51</v>
      </c>
      <c r="K28" s="202">
        <v>2.1800000000000002</v>
      </c>
      <c r="L28" s="202">
        <v>139.06</v>
      </c>
      <c r="M28" s="202">
        <v>0.42</v>
      </c>
      <c r="N28" s="202">
        <v>1.0900000000000001</v>
      </c>
      <c r="O28" s="202">
        <v>0</v>
      </c>
      <c r="P28" s="202">
        <v>1.27</v>
      </c>
      <c r="Q28" s="202">
        <v>2.94</v>
      </c>
      <c r="R28" s="202">
        <v>0.39</v>
      </c>
      <c r="S28" s="202">
        <v>0</v>
      </c>
      <c r="T28" s="202">
        <v>0</v>
      </c>
      <c r="U28" s="202">
        <v>1.91</v>
      </c>
      <c r="V28" s="202">
        <v>0.19</v>
      </c>
      <c r="W28" s="202">
        <v>0.41</v>
      </c>
      <c r="X28" s="202">
        <v>1.29</v>
      </c>
      <c r="Y28" s="202">
        <v>0</v>
      </c>
      <c r="Z28" s="202">
        <v>2.11</v>
      </c>
      <c r="AA28" s="202">
        <v>0.83</v>
      </c>
      <c r="AB28" s="202">
        <v>0</v>
      </c>
      <c r="AC28" s="202">
        <v>12.99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34.11</v>
      </c>
      <c r="AJ28" s="202">
        <v>0</v>
      </c>
      <c r="AK28" s="202">
        <v>11.31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21.16</v>
      </c>
      <c r="H29" s="202">
        <v>0</v>
      </c>
      <c r="I29" s="202">
        <v>6.73</v>
      </c>
      <c r="J29" s="202">
        <v>20.51</v>
      </c>
      <c r="K29" s="202">
        <v>2.1800000000000002</v>
      </c>
      <c r="L29" s="202">
        <v>174.95</v>
      </c>
      <c r="M29" s="202">
        <v>0.42</v>
      </c>
      <c r="N29" s="202">
        <v>1.0900000000000001</v>
      </c>
      <c r="O29" s="202">
        <v>0</v>
      </c>
      <c r="P29" s="202">
        <v>1.27</v>
      </c>
      <c r="Q29" s="202">
        <v>2.94</v>
      </c>
      <c r="R29" s="202">
        <v>0.39</v>
      </c>
      <c r="S29" s="202">
        <v>0</v>
      </c>
      <c r="T29" s="202">
        <v>0</v>
      </c>
      <c r="U29" s="202">
        <v>1.91</v>
      </c>
      <c r="V29" s="202">
        <v>0.19</v>
      </c>
      <c r="W29" s="202">
        <v>0.41</v>
      </c>
      <c r="X29" s="202">
        <v>1.29</v>
      </c>
      <c r="Y29" s="202">
        <v>0</v>
      </c>
      <c r="Z29" s="202">
        <v>2.11</v>
      </c>
      <c r="AA29" s="202">
        <v>0.83</v>
      </c>
      <c r="AB29" s="202">
        <v>0</v>
      </c>
      <c r="AC29" s="202">
        <v>12.99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34.11</v>
      </c>
      <c r="AJ29" s="202">
        <v>0</v>
      </c>
      <c r="AK29" s="202">
        <v>11.31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21.16</v>
      </c>
      <c r="H30" s="202">
        <v>0</v>
      </c>
      <c r="I30" s="202">
        <v>6.73</v>
      </c>
      <c r="J30" s="202">
        <v>20.51</v>
      </c>
      <c r="K30" s="202">
        <v>2.1800000000000002</v>
      </c>
      <c r="L30" s="202">
        <v>174.95</v>
      </c>
      <c r="M30" s="202">
        <v>0.42</v>
      </c>
      <c r="N30" s="202">
        <v>1.0900000000000001</v>
      </c>
      <c r="O30" s="202">
        <v>0</v>
      </c>
      <c r="P30" s="202">
        <v>1.27</v>
      </c>
      <c r="Q30" s="202">
        <v>2.94</v>
      </c>
      <c r="R30" s="202">
        <v>0.39</v>
      </c>
      <c r="S30" s="202">
        <v>0</v>
      </c>
      <c r="T30" s="202">
        <v>0</v>
      </c>
      <c r="U30" s="202">
        <v>1.91</v>
      </c>
      <c r="V30" s="202">
        <v>0.19</v>
      </c>
      <c r="W30" s="202">
        <v>0.41</v>
      </c>
      <c r="X30" s="202">
        <v>1.29</v>
      </c>
      <c r="Y30" s="202">
        <v>0</v>
      </c>
      <c r="Z30" s="202">
        <v>2.11</v>
      </c>
      <c r="AA30" s="202">
        <v>0.83</v>
      </c>
      <c r="AB30" s="202">
        <v>0</v>
      </c>
      <c r="AC30" s="202">
        <v>12.99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34.11</v>
      </c>
      <c r="AJ30" s="202">
        <v>0</v>
      </c>
      <c r="AK30" s="202">
        <v>11.31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21.16</v>
      </c>
      <c r="H31" s="202">
        <v>0</v>
      </c>
      <c r="I31" s="202">
        <v>6.73</v>
      </c>
      <c r="J31" s="202">
        <v>20.51</v>
      </c>
      <c r="K31" s="202">
        <v>2.1800000000000002</v>
      </c>
      <c r="L31" s="202">
        <v>174.95</v>
      </c>
      <c r="M31" s="202">
        <v>0.42</v>
      </c>
      <c r="N31" s="202">
        <v>1.0900000000000001</v>
      </c>
      <c r="O31" s="202">
        <v>0</v>
      </c>
      <c r="P31" s="202">
        <v>1.27</v>
      </c>
      <c r="Q31" s="202">
        <v>2.94</v>
      </c>
      <c r="R31" s="202">
        <v>0.39</v>
      </c>
      <c r="S31" s="202">
        <v>0</v>
      </c>
      <c r="T31" s="202">
        <v>0</v>
      </c>
      <c r="U31" s="202">
        <v>1.91</v>
      </c>
      <c r="V31" s="202">
        <v>0.19</v>
      </c>
      <c r="W31" s="202">
        <v>0.41</v>
      </c>
      <c r="X31" s="202">
        <v>1.29</v>
      </c>
      <c r="Y31" s="202">
        <v>0</v>
      </c>
      <c r="Z31" s="202">
        <v>1.57</v>
      </c>
      <c r="AA31" s="202">
        <v>0.83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34.11</v>
      </c>
      <c r="AJ31" s="202">
        <v>0</v>
      </c>
      <c r="AK31" s="202">
        <v>11.31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21.16</v>
      </c>
      <c r="H32" s="202">
        <v>0</v>
      </c>
      <c r="I32" s="202">
        <v>6.73</v>
      </c>
      <c r="J32" s="202">
        <v>20.51</v>
      </c>
      <c r="K32" s="202">
        <v>2.1800000000000002</v>
      </c>
      <c r="L32" s="202">
        <v>174.95</v>
      </c>
      <c r="M32" s="202">
        <v>0.42</v>
      </c>
      <c r="N32" s="202">
        <v>1.0900000000000001</v>
      </c>
      <c r="O32" s="202">
        <v>0</v>
      </c>
      <c r="P32" s="202">
        <v>1.27</v>
      </c>
      <c r="Q32" s="202">
        <v>2.94</v>
      </c>
      <c r="R32" s="202">
        <v>0.39</v>
      </c>
      <c r="S32" s="202">
        <v>0</v>
      </c>
      <c r="T32" s="202">
        <v>0</v>
      </c>
      <c r="U32" s="202">
        <v>1.91</v>
      </c>
      <c r="V32" s="202">
        <v>0.19</v>
      </c>
      <c r="W32" s="202">
        <v>0.41</v>
      </c>
      <c r="X32" s="202">
        <v>1.29</v>
      </c>
      <c r="Y32" s="202">
        <v>0</v>
      </c>
      <c r="Z32" s="202">
        <v>1.57</v>
      </c>
      <c r="AA32" s="202">
        <v>0.83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34.11</v>
      </c>
      <c r="AJ32" s="202">
        <v>0</v>
      </c>
      <c r="AK32" s="202">
        <v>11.31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21.16</v>
      </c>
      <c r="H33" s="202">
        <v>0</v>
      </c>
      <c r="I33" s="202">
        <v>6.73</v>
      </c>
      <c r="J33" s="202">
        <v>20.51</v>
      </c>
      <c r="K33" s="202">
        <v>2.19</v>
      </c>
      <c r="L33" s="202">
        <v>174.95</v>
      </c>
      <c r="M33" s="202">
        <v>0.42</v>
      </c>
      <c r="N33" s="202">
        <v>1.0900000000000001</v>
      </c>
      <c r="O33" s="202">
        <v>0</v>
      </c>
      <c r="P33" s="202">
        <v>1.27</v>
      </c>
      <c r="Q33" s="202">
        <v>2.94</v>
      </c>
      <c r="R33" s="202">
        <v>0.39</v>
      </c>
      <c r="S33" s="202">
        <v>0</v>
      </c>
      <c r="T33" s="202">
        <v>0</v>
      </c>
      <c r="U33" s="202">
        <v>1.91</v>
      </c>
      <c r="V33" s="202">
        <v>0.19</v>
      </c>
      <c r="W33" s="202">
        <v>0.41</v>
      </c>
      <c r="X33" s="202">
        <v>1.29</v>
      </c>
      <c r="Y33" s="202">
        <v>0</v>
      </c>
      <c r="Z33" s="202">
        <v>1.57</v>
      </c>
      <c r="AA33" s="202">
        <v>0.83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33.92</v>
      </c>
      <c r="AJ33" s="202">
        <v>0</v>
      </c>
      <c r="AK33" s="202">
        <v>11.31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21.16</v>
      </c>
      <c r="H34" s="202">
        <v>0</v>
      </c>
      <c r="I34" s="202">
        <v>6.73</v>
      </c>
      <c r="J34" s="202">
        <v>20.51</v>
      </c>
      <c r="K34" s="202">
        <v>2.1800000000000002</v>
      </c>
      <c r="L34" s="202">
        <v>174.95</v>
      </c>
      <c r="M34" s="202">
        <v>0.42</v>
      </c>
      <c r="N34" s="202">
        <v>1.0900000000000001</v>
      </c>
      <c r="O34" s="202">
        <v>0</v>
      </c>
      <c r="P34" s="202">
        <v>1.27</v>
      </c>
      <c r="Q34" s="202">
        <v>2.94</v>
      </c>
      <c r="R34" s="202">
        <v>0.39</v>
      </c>
      <c r="S34" s="202">
        <v>0</v>
      </c>
      <c r="T34" s="202">
        <v>0</v>
      </c>
      <c r="U34" s="202">
        <v>1.91</v>
      </c>
      <c r="V34" s="202">
        <v>0.19</v>
      </c>
      <c r="W34" s="202">
        <v>0.41</v>
      </c>
      <c r="X34" s="202">
        <v>1.29</v>
      </c>
      <c r="Y34" s="202">
        <v>0</v>
      </c>
      <c r="Z34" s="202">
        <v>1.57</v>
      </c>
      <c r="AA34" s="202">
        <v>0.83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33.92</v>
      </c>
      <c r="AJ34" s="202">
        <v>0</v>
      </c>
      <c r="AK34" s="202">
        <v>11.31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21.09</v>
      </c>
      <c r="H35" s="202">
        <v>0</v>
      </c>
      <c r="I35" s="202">
        <v>6.73</v>
      </c>
      <c r="J35" s="202">
        <v>20.51</v>
      </c>
      <c r="K35" s="202">
        <v>2.1800000000000002</v>
      </c>
      <c r="L35" s="202">
        <v>174.33</v>
      </c>
      <c r="M35" s="202">
        <v>0.42</v>
      </c>
      <c r="N35" s="202">
        <v>1.0900000000000001</v>
      </c>
      <c r="O35" s="202">
        <v>0</v>
      </c>
      <c r="P35" s="202">
        <v>1.27</v>
      </c>
      <c r="Q35" s="202">
        <v>2.94</v>
      </c>
      <c r="R35" s="202">
        <v>0.39</v>
      </c>
      <c r="S35" s="202">
        <v>0</v>
      </c>
      <c r="T35" s="202">
        <v>0</v>
      </c>
      <c r="U35" s="202">
        <v>1.91</v>
      </c>
      <c r="V35" s="202">
        <v>0.19</v>
      </c>
      <c r="W35" s="202">
        <v>0.41</v>
      </c>
      <c r="X35" s="202">
        <v>1.29</v>
      </c>
      <c r="Y35" s="202">
        <v>0</v>
      </c>
      <c r="Z35" s="202">
        <v>2.11</v>
      </c>
      <c r="AA35" s="202">
        <v>0.83</v>
      </c>
      <c r="AB35" s="202">
        <v>0</v>
      </c>
      <c r="AC35" s="202">
        <v>13.3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33.92</v>
      </c>
      <c r="AJ35" s="202">
        <v>0</v>
      </c>
      <c r="AK35" s="202">
        <v>11.31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21.09</v>
      </c>
      <c r="H36" s="202">
        <v>0</v>
      </c>
      <c r="I36" s="202">
        <v>6.73</v>
      </c>
      <c r="J36" s="202">
        <v>20.51</v>
      </c>
      <c r="K36" s="202">
        <v>2.17</v>
      </c>
      <c r="L36" s="202">
        <v>174.33</v>
      </c>
      <c r="M36" s="202">
        <v>0.42</v>
      </c>
      <c r="N36" s="202">
        <v>1.0900000000000001</v>
      </c>
      <c r="O36" s="202">
        <v>0</v>
      </c>
      <c r="P36" s="202">
        <v>1.27</v>
      </c>
      <c r="Q36" s="202">
        <v>2.94</v>
      </c>
      <c r="R36" s="202">
        <v>0.39</v>
      </c>
      <c r="S36" s="202">
        <v>0</v>
      </c>
      <c r="T36" s="202">
        <v>0</v>
      </c>
      <c r="U36" s="202">
        <v>1.91</v>
      </c>
      <c r="V36" s="202">
        <v>0.19</v>
      </c>
      <c r="W36" s="202">
        <v>0.41</v>
      </c>
      <c r="X36" s="202">
        <v>1.29</v>
      </c>
      <c r="Y36" s="202">
        <v>0</v>
      </c>
      <c r="Z36" s="202">
        <v>2.11</v>
      </c>
      <c r="AA36" s="202">
        <v>0.83</v>
      </c>
      <c r="AB36" s="202">
        <v>0</v>
      </c>
      <c r="AC36" s="202">
        <v>13.3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33.92</v>
      </c>
      <c r="AJ36" s="202">
        <v>0</v>
      </c>
      <c r="AK36" s="202">
        <v>11.31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21.09</v>
      </c>
      <c r="H37" s="202">
        <v>0</v>
      </c>
      <c r="I37" s="202">
        <v>6.73</v>
      </c>
      <c r="J37" s="202">
        <v>20.51</v>
      </c>
      <c r="K37" s="202">
        <v>2.1800000000000002</v>
      </c>
      <c r="L37" s="202">
        <v>177.81</v>
      </c>
      <c r="M37" s="202">
        <v>0.42</v>
      </c>
      <c r="N37" s="202">
        <v>1.0900000000000001</v>
      </c>
      <c r="O37" s="202">
        <v>0</v>
      </c>
      <c r="P37" s="202">
        <v>1.27</v>
      </c>
      <c r="Q37" s="202">
        <v>2.94</v>
      </c>
      <c r="R37" s="202">
        <v>0.39</v>
      </c>
      <c r="S37" s="202">
        <v>0</v>
      </c>
      <c r="T37" s="202">
        <v>0</v>
      </c>
      <c r="U37" s="202">
        <v>1.91</v>
      </c>
      <c r="V37" s="202">
        <v>0.19</v>
      </c>
      <c r="W37" s="202">
        <v>0.41</v>
      </c>
      <c r="X37" s="202">
        <v>1.29</v>
      </c>
      <c r="Y37" s="202">
        <v>0</v>
      </c>
      <c r="Z37" s="202">
        <v>2.33</v>
      </c>
      <c r="AA37" s="202">
        <v>0.83</v>
      </c>
      <c r="AB37" s="202">
        <v>0</v>
      </c>
      <c r="AC37" s="202">
        <v>13.3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33.92</v>
      </c>
      <c r="AJ37" s="202">
        <v>0</v>
      </c>
      <c r="AK37" s="202">
        <v>11.31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21.09</v>
      </c>
      <c r="H38" s="202">
        <v>0</v>
      </c>
      <c r="I38" s="202">
        <v>6.73</v>
      </c>
      <c r="J38" s="202">
        <v>20.51</v>
      </c>
      <c r="K38" s="202">
        <v>2.1800000000000002</v>
      </c>
      <c r="L38" s="202">
        <v>177.81</v>
      </c>
      <c r="M38" s="202">
        <v>0.42</v>
      </c>
      <c r="N38" s="202">
        <v>1.0900000000000001</v>
      </c>
      <c r="O38" s="202">
        <v>0</v>
      </c>
      <c r="P38" s="202">
        <v>1.27</v>
      </c>
      <c r="Q38" s="202">
        <v>2.94</v>
      </c>
      <c r="R38" s="202">
        <v>0.39</v>
      </c>
      <c r="S38" s="202">
        <v>0</v>
      </c>
      <c r="T38" s="202">
        <v>0</v>
      </c>
      <c r="U38" s="202">
        <v>1.91</v>
      </c>
      <c r="V38" s="202">
        <v>0.19</v>
      </c>
      <c r="W38" s="202">
        <v>0.41</v>
      </c>
      <c r="X38" s="202">
        <v>1.29</v>
      </c>
      <c r="Y38" s="202">
        <v>0</v>
      </c>
      <c r="Z38" s="202">
        <v>2.33</v>
      </c>
      <c r="AA38" s="202">
        <v>0.83</v>
      </c>
      <c r="AB38" s="202">
        <v>0</v>
      </c>
      <c r="AC38" s="202">
        <v>13.3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33.92</v>
      </c>
      <c r="AJ38" s="202">
        <v>0</v>
      </c>
      <c r="AK38" s="202">
        <v>11.31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21.09</v>
      </c>
      <c r="H39" s="202">
        <v>0</v>
      </c>
      <c r="I39" s="202">
        <v>6.73</v>
      </c>
      <c r="J39" s="202">
        <v>20.51</v>
      </c>
      <c r="K39" s="202">
        <v>2.1800000000000002</v>
      </c>
      <c r="L39" s="202">
        <v>177.81</v>
      </c>
      <c r="M39" s="202">
        <v>0.42</v>
      </c>
      <c r="N39" s="202">
        <v>1.0900000000000001</v>
      </c>
      <c r="O39" s="202">
        <v>0</v>
      </c>
      <c r="P39" s="202">
        <v>1.27</v>
      </c>
      <c r="Q39" s="202">
        <v>2.94</v>
      </c>
      <c r="R39" s="202">
        <v>0.39</v>
      </c>
      <c r="S39" s="202">
        <v>0</v>
      </c>
      <c r="T39" s="202">
        <v>0</v>
      </c>
      <c r="U39" s="202">
        <v>1.91</v>
      </c>
      <c r="V39" s="202">
        <v>0.19</v>
      </c>
      <c r="W39" s="202">
        <v>0.41</v>
      </c>
      <c r="X39" s="202">
        <v>1.29</v>
      </c>
      <c r="Y39" s="202">
        <v>0</v>
      </c>
      <c r="Z39" s="202">
        <v>2.33</v>
      </c>
      <c r="AA39" s="202">
        <v>0.83</v>
      </c>
      <c r="AB39" s="202">
        <v>0</v>
      </c>
      <c r="AC39" s="202">
        <v>13.72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33.92</v>
      </c>
      <c r="AJ39" s="202">
        <v>0</v>
      </c>
      <c r="AK39" s="202">
        <v>9.7799999999999994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21.09</v>
      </c>
      <c r="H40" s="202">
        <v>0</v>
      </c>
      <c r="I40" s="202">
        <v>6.73</v>
      </c>
      <c r="J40" s="202">
        <v>20.51</v>
      </c>
      <c r="K40" s="202">
        <v>2.1800000000000002</v>
      </c>
      <c r="L40" s="202">
        <v>177.81</v>
      </c>
      <c r="M40" s="202">
        <v>0.42</v>
      </c>
      <c r="N40" s="202">
        <v>1.0900000000000001</v>
      </c>
      <c r="O40" s="202">
        <v>0</v>
      </c>
      <c r="P40" s="202">
        <v>1.27</v>
      </c>
      <c r="Q40" s="202">
        <v>2.94</v>
      </c>
      <c r="R40" s="202">
        <v>0.39</v>
      </c>
      <c r="S40" s="202">
        <v>0</v>
      </c>
      <c r="T40" s="202">
        <v>0</v>
      </c>
      <c r="U40" s="202">
        <v>1.91</v>
      </c>
      <c r="V40" s="202">
        <v>0.19</v>
      </c>
      <c r="W40" s="202">
        <v>0.41</v>
      </c>
      <c r="X40" s="202">
        <v>1.29</v>
      </c>
      <c r="Y40" s="202">
        <v>0</v>
      </c>
      <c r="Z40" s="202">
        <v>2.33</v>
      </c>
      <c r="AA40" s="202">
        <v>0.83</v>
      </c>
      <c r="AB40" s="202">
        <v>0</v>
      </c>
      <c r="AC40" s="202">
        <v>13.72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33.92</v>
      </c>
      <c r="AJ40" s="202">
        <v>0</v>
      </c>
      <c r="AK40" s="202">
        <v>9.7799999999999994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21.09</v>
      </c>
      <c r="H41" s="202">
        <v>0</v>
      </c>
      <c r="I41" s="202">
        <v>6.73</v>
      </c>
      <c r="J41" s="202">
        <v>20.51</v>
      </c>
      <c r="K41" s="202">
        <v>2.1800000000000002</v>
      </c>
      <c r="L41" s="202">
        <v>177.81</v>
      </c>
      <c r="M41" s="202">
        <v>0.42</v>
      </c>
      <c r="N41" s="202">
        <v>1.0900000000000001</v>
      </c>
      <c r="O41" s="202">
        <v>0</v>
      </c>
      <c r="P41" s="202">
        <v>1.27</v>
      </c>
      <c r="Q41" s="202">
        <v>2.94</v>
      </c>
      <c r="R41" s="202">
        <v>0.39</v>
      </c>
      <c r="S41" s="202">
        <v>0</v>
      </c>
      <c r="T41" s="202">
        <v>0</v>
      </c>
      <c r="U41" s="202">
        <v>1.91</v>
      </c>
      <c r="V41" s="202">
        <v>0.19</v>
      </c>
      <c r="W41" s="202">
        <v>0.41</v>
      </c>
      <c r="X41" s="202">
        <v>1.29</v>
      </c>
      <c r="Y41" s="202">
        <v>0</v>
      </c>
      <c r="Z41" s="202">
        <v>2.33</v>
      </c>
      <c r="AA41" s="202">
        <v>0.83</v>
      </c>
      <c r="AB41" s="202">
        <v>0</v>
      </c>
      <c r="AC41" s="202">
        <v>13.72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33.92</v>
      </c>
      <c r="AJ41" s="202">
        <v>0</v>
      </c>
      <c r="AK41" s="202">
        <v>9.7799999999999994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21.09</v>
      </c>
      <c r="H42" s="202">
        <v>0</v>
      </c>
      <c r="I42" s="202">
        <v>6.73</v>
      </c>
      <c r="J42" s="202">
        <v>20.51</v>
      </c>
      <c r="K42" s="202">
        <v>2.1800000000000002</v>
      </c>
      <c r="L42" s="202">
        <v>177.81</v>
      </c>
      <c r="M42" s="202">
        <v>0.42</v>
      </c>
      <c r="N42" s="202">
        <v>1.0900000000000001</v>
      </c>
      <c r="O42" s="202">
        <v>0</v>
      </c>
      <c r="P42" s="202">
        <v>1.27</v>
      </c>
      <c r="Q42" s="202">
        <v>2.94</v>
      </c>
      <c r="R42" s="202">
        <v>0.39</v>
      </c>
      <c r="S42" s="202">
        <v>0</v>
      </c>
      <c r="T42" s="202">
        <v>0</v>
      </c>
      <c r="U42" s="202">
        <v>1.91</v>
      </c>
      <c r="V42" s="202">
        <v>0.19</v>
      </c>
      <c r="W42" s="202">
        <v>0.41</v>
      </c>
      <c r="X42" s="202">
        <v>1.29</v>
      </c>
      <c r="Y42" s="202">
        <v>0</v>
      </c>
      <c r="Z42" s="202">
        <v>2.33</v>
      </c>
      <c r="AA42" s="202">
        <v>0.83</v>
      </c>
      <c r="AB42" s="202">
        <v>0</v>
      </c>
      <c r="AC42" s="202">
        <v>13.72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33.92</v>
      </c>
      <c r="AJ42" s="202">
        <v>0</v>
      </c>
      <c r="AK42" s="202">
        <v>9.7799999999999994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21.09</v>
      </c>
      <c r="H43" s="202">
        <v>0</v>
      </c>
      <c r="I43" s="202">
        <v>6.73</v>
      </c>
      <c r="J43" s="202">
        <v>20.51</v>
      </c>
      <c r="K43" s="202">
        <v>2.1</v>
      </c>
      <c r="L43" s="202">
        <v>177.33</v>
      </c>
      <c r="M43" s="202">
        <v>0.42</v>
      </c>
      <c r="N43" s="202">
        <v>1.0900000000000001</v>
      </c>
      <c r="O43" s="202">
        <v>0</v>
      </c>
      <c r="P43" s="202">
        <v>1.27</v>
      </c>
      <c r="Q43" s="202">
        <v>2.94</v>
      </c>
      <c r="R43" s="202">
        <v>0.39</v>
      </c>
      <c r="S43" s="202">
        <v>0</v>
      </c>
      <c r="T43" s="202">
        <v>0</v>
      </c>
      <c r="U43" s="202">
        <v>1.91</v>
      </c>
      <c r="V43" s="202">
        <v>0.19</v>
      </c>
      <c r="W43" s="202">
        <v>0.41</v>
      </c>
      <c r="X43" s="202">
        <v>1.29</v>
      </c>
      <c r="Y43" s="202">
        <v>0</v>
      </c>
      <c r="Z43" s="202">
        <v>2.33</v>
      </c>
      <c r="AA43" s="202">
        <v>0.83</v>
      </c>
      <c r="AB43" s="202">
        <v>0</v>
      </c>
      <c r="AC43" s="202">
        <v>14.7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34.520000000000003</v>
      </c>
      <c r="AJ43" s="202">
        <v>0</v>
      </c>
      <c r="AK43" s="202">
        <v>9.7799999999999994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21.09</v>
      </c>
      <c r="H44" s="202">
        <v>0</v>
      </c>
      <c r="I44" s="202">
        <v>6.73</v>
      </c>
      <c r="J44" s="202">
        <v>20.51</v>
      </c>
      <c r="K44" s="202">
        <v>2.1800000000000002</v>
      </c>
      <c r="L44" s="202">
        <v>177.33</v>
      </c>
      <c r="M44" s="202">
        <v>0.42</v>
      </c>
      <c r="N44" s="202">
        <v>1.0900000000000001</v>
      </c>
      <c r="O44" s="202">
        <v>0</v>
      </c>
      <c r="P44" s="202">
        <v>1.27</v>
      </c>
      <c r="Q44" s="202">
        <v>2.94</v>
      </c>
      <c r="R44" s="202">
        <v>0.39</v>
      </c>
      <c r="S44" s="202">
        <v>0</v>
      </c>
      <c r="T44" s="202">
        <v>0</v>
      </c>
      <c r="U44" s="202">
        <v>1.91</v>
      </c>
      <c r="V44" s="202">
        <v>0.19</v>
      </c>
      <c r="W44" s="202">
        <v>0.41</v>
      </c>
      <c r="X44" s="202">
        <v>1.29</v>
      </c>
      <c r="Y44" s="202">
        <v>0</v>
      </c>
      <c r="Z44" s="202">
        <v>2.33</v>
      </c>
      <c r="AA44" s="202">
        <v>0.83</v>
      </c>
      <c r="AB44" s="202">
        <v>0</v>
      </c>
      <c r="AC44" s="202">
        <v>14.7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34.520000000000003</v>
      </c>
      <c r="AJ44" s="202">
        <v>0</v>
      </c>
      <c r="AK44" s="202">
        <v>9.7799999999999994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21.09</v>
      </c>
      <c r="H45" s="202">
        <v>0</v>
      </c>
      <c r="I45" s="202">
        <v>6.73</v>
      </c>
      <c r="J45" s="202">
        <v>20.51</v>
      </c>
      <c r="K45" s="202">
        <v>2.1800000000000002</v>
      </c>
      <c r="L45" s="202">
        <v>177.33</v>
      </c>
      <c r="M45" s="202">
        <v>0.42</v>
      </c>
      <c r="N45" s="202">
        <v>1.0900000000000001</v>
      </c>
      <c r="O45" s="202">
        <v>0</v>
      </c>
      <c r="P45" s="202">
        <v>1.17</v>
      </c>
      <c r="Q45" s="202">
        <v>2.94</v>
      </c>
      <c r="R45" s="202">
        <v>0.39</v>
      </c>
      <c r="S45" s="202">
        <v>0</v>
      </c>
      <c r="T45" s="202">
        <v>0</v>
      </c>
      <c r="U45" s="202">
        <v>1.91</v>
      </c>
      <c r="V45" s="202">
        <v>0.19</v>
      </c>
      <c r="W45" s="202">
        <v>0.41</v>
      </c>
      <c r="X45" s="202">
        <v>1.29</v>
      </c>
      <c r="Y45" s="202">
        <v>0</v>
      </c>
      <c r="Z45" s="202">
        <v>2.33</v>
      </c>
      <c r="AA45" s="202">
        <v>0.83</v>
      </c>
      <c r="AB45" s="202">
        <v>0</v>
      </c>
      <c r="AC45" s="202">
        <v>14.7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34.520000000000003</v>
      </c>
      <c r="AJ45" s="202">
        <v>0</v>
      </c>
      <c r="AK45" s="202">
        <v>9.7799999999999994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21.09</v>
      </c>
      <c r="H46" s="202">
        <v>0</v>
      </c>
      <c r="I46" s="202">
        <v>6.73</v>
      </c>
      <c r="J46" s="202">
        <v>20.51</v>
      </c>
      <c r="K46" s="202">
        <v>2.1800000000000002</v>
      </c>
      <c r="L46" s="202">
        <v>177.33</v>
      </c>
      <c r="M46" s="202">
        <v>0.42</v>
      </c>
      <c r="N46" s="202">
        <v>1.0900000000000001</v>
      </c>
      <c r="O46" s="202">
        <v>0</v>
      </c>
      <c r="P46" s="202">
        <v>1.17</v>
      </c>
      <c r="Q46" s="202">
        <v>2.94</v>
      </c>
      <c r="R46" s="202">
        <v>0.39</v>
      </c>
      <c r="S46" s="202">
        <v>0</v>
      </c>
      <c r="T46" s="202">
        <v>0</v>
      </c>
      <c r="U46" s="202">
        <v>1.91</v>
      </c>
      <c r="V46" s="202">
        <v>0.19</v>
      </c>
      <c r="W46" s="202">
        <v>0.41</v>
      </c>
      <c r="X46" s="202">
        <v>1.29</v>
      </c>
      <c r="Y46" s="202">
        <v>0</v>
      </c>
      <c r="Z46" s="202">
        <v>2.33</v>
      </c>
      <c r="AA46" s="202">
        <v>0.83</v>
      </c>
      <c r="AB46" s="202">
        <v>0</v>
      </c>
      <c r="AC46" s="202">
        <v>14.7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34.520000000000003</v>
      </c>
      <c r="AJ46" s="202">
        <v>0</v>
      </c>
      <c r="AK46" s="202">
        <v>9.7799999999999994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21.09</v>
      </c>
      <c r="H47" s="202">
        <v>0</v>
      </c>
      <c r="I47" s="202">
        <v>6.73</v>
      </c>
      <c r="J47" s="202">
        <v>20.51</v>
      </c>
      <c r="K47" s="202">
        <v>2.2000000000000002</v>
      </c>
      <c r="L47" s="202">
        <v>177.33</v>
      </c>
      <c r="M47" s="202">
        <v>0.42</v>
      </c>
      <c r="N47" s="202">
        <v>1.0900000000000001</v>
      </c>
      <c r="O47" s="202">
        <v>0</v>
      </c>
      <c r="P47" s="202">
        <v>1.17</v>
      </c>
      <c r="Q47" s="202">
        <v>2.94</v>
      </c>
      <c r="R47" s="202">
        <v>0.39</v>
      </c>
      <c r="S47" s="202">
        <v>0</v>
      </c>
      <c r="T47" s="202">
        <v>0</v>
      </c>
      <c r="U47" s="202">
        <v>1.76</v>
      </c>
      <c r="V47" s="202">
        <v>0.19</v>
      </c>
      <c r="W47" s="202">
        <v>0.41</v>
      </c>
      <c r="X47" s="202">
        <v>1.29</v>
      </c>
      <c r="Y47" s="202">
        <v>0</v>
      </c>
      <c r="Z47" s="202">
        <v>2.33</v>
      </c>
      <c r="AA47" s="202">
        <v>0.83</v>
      </c>
      <c r="AB47" s="202">
        <v>0</v>
      </c>
      <c r="AC47" s="202">
        <v>14.99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34.520000000000003</v>
      </c>
      <c r="AJ47" s="202">
        <v>0</v>
      </c>
      <c r="AK47" s="202">
        <v>9.7799999999999994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21.09</v>
      </c>
      <c r="H48" s="202">
        <v>0</v>
      </c>
      <c r="I48" s="202">
        <v>6.73</v>
      </c>
      <c r="J48" s="202">
        <v>20.51</v>
      </c>
      <c r="K48" s="202">
        <v>2.1800000000000002</v>
      </c>
      <c r="L48" s="202">
        <v>177.33</v>
      </c>
      <c r="M48" s="202">
        <v>0.42</v>
      </c>
      <c r="N48" s="202">
        <v>1.0900000000000001</v>
      </c>
      <c r="O48" s="202">
        <v>0</v>
      </c>
      <c r="P48" s="202">
        <v>1.17</v>
      </c>
      <c r="Q48" s="202">
        <v>2.94</v>
      </c>
      <c r="R48" s="202">
        <v>0.39</v>
      </c>
      <c r="S48" s="202">
        <v>0</v>
      </c>
      <c r="T48" s="202">
        <v>0</v>
      </c>
      <c r="U48" s="202">
        <v>1.76</v>
      </c>
      <c r="V48" s="202">
        <v>0.19</v>
      </c>
      <c r="W48" s="202">
        <v>0.41</v>
      </c>
      <c r="X48" s="202">
        <v>1.29</v>
      </c>
      <c r="Y48" s="202">
        <v>0</v>
      </c>
      <c r="Z48" s="202">
        <v>2.33</v>
      </c>
      <c r="AA48" s="202">
        <v>0.83</v>
      </c>
      <c r="AB48" s="202">
        <v>0</v>
      </c>
      <c r="AC48" s="202">
        <v>14.99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34.520000000000003</v>
      </c>
      <c r="AJ48" s="202">
        <v>0</v>
      </c>
      <c r="AK48" s="202">
        <v>9.7799999999999994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21.09</v>
      </c>
      <c r="H49" s="202">
        <v>0</v>
      </c>
      <c r="I49" s="202">
        <v>6.73</v>
      </c>
      <c r="J49" s="202">
        <v>20.51</v>
      </c>
      <c r="K49" s="202">
        <v>2.1800000000000002</v>
      </c>
      <c r="L49" s="202">
        <v>128.82</v>
      </c>
      <c r="M49" s="202">
        <v>0.42</v>
      </c>
      <c r="N49" s="202">
        <v>1.0900000000000001</v>
      </c>
      <c r="O49" s="202">
        <v>0</v>
      </c>
      <c r="P49" s="202">
        <v>1.17</v>
      </c>
      <c r="Q49" s="202">
        <v>2.94</v>
      </c>
      <c r="R49" s="202">
        <v>0.39</v>
      </c>
      <c r="S49" s="202">
        <v>0</v>
      </c>
      <c r="T49" s="202">
        <v>0</v>
      </c>
      <c r="U49" s="202">
        <v>1.76</v>
      </c>
      <c r="V49" s="202">
        <v>0.19</v>
      </c>
      <c r="W49" s="202">
        <v>0.41</v>
      </c>
      <c r="X49" s="202">
        <v>1.29</v>
      </c>
      <c r="Y49" s="202">
        <v>0</v>
      </c>
      <c r="Z49" s="202">
        <v>2.33</v>
      </c>
      <c r="AA49" s="202">
        <v>0.83</v>
      </c>
      <c r="AB49" s="202">
        <v>0</v>
      </c>
      <c r="AC49" s="202">
        <v>14.99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34.520000000000003</v>
      </c>
      <c r="AJ49" s="202">
        <v>0</v>
      </c>
      <c r="AK49" s="202">
        <v>9.7799999999999994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21.09</v>
      </c>
      <c r="H50" s="202">
        <v>0</v>
      </c>
      <c r="I50" s="202">
        <v>6.73</v>
      </c>
      <c r="J50" s="202">
        <v>20.51</v>
      </c>
      <c r="K50" s="202">
        <v>2.1800000000000002</v>
      </c>
      <c r="L50" s="202">
        <v>128.82</v>
      </c>
      <c r="M50" s="202">
        <v>0.42</v>
      </c>
      <c r="N50" s="202">
        <v>1.0900000000000001</v>
      </c>
      <c r="O50" s="202">
        <v>0</v>
      </c>
      <c r="P50" s="202">
        <v>1.17</v>
      </c>
      <c r="Q50" s="202">
        <v>2.94</v>
      </c>
      <c r="R50" s="202">
        <v>0.39</v>
      </c>
      <c r="S50" s="202">
        <v>0</v>
      </c>
      <c r="T50" s="202">
        <v>0</v>
      </c>
      <c r="U50" s="202">
        <v>1.76</v>
      </c>
      <c r="V50" s="202">
        <v>0.19</v>
      </c>
      <c r="W50" s="202">
        <v>0.41</v>
      </c>
      <c r="X50" s="202">
        <v>1.29</v>
      </c>
      <c r="Y50" s="202">
        <v>0</v>
      </c>
      <c r="Z50" s="202">
        <v>2.33</v>
      </c>
      <c r="AA50" s="202">
        <v>0.83</v>
      </c>
      <c r="AB50" s="202">
        <v>0</v>
      </c>
      <c r="AC50" s="202">
        <v>14.99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34.520000000000003</v>
      </c>
      <c r="AJ50" s="202">
        <v>0</v>
      </c>
      <c r="AK50" s="202">
        <v>9.7799999999999994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21.09</v>
      </c>
      <c r="H51" s="202">
        <v>0</v>
      </c>
      <c r="I51" s="202">
        <v>6.73</v>
      </c>
      <c r="J51" s="202">
        <v>20.18</v>
      </c>
      <c r="K51" s="202">
        <v>2.1800000000000002</v>
      </c>
      <c r="L51" s="202">
        <v>128.82</v>
      </c>
      <c r="M51" s="202">
        <v>0.42</v>
      </c>
      <c r="N51" s="202">
        <v>1.0900000000000001</v>
      </c>
      <c r="O51" s="202">
        <v>0</v>
      </c>
      <c r="P51" s="202">
        <v>1.17</v>
      </c>
      <c r="Q51" s="202">
        <v>2.94</v>
      </c>
      <c r="R51" s="202">
        <v>0.39</v>
      </c>
      <c r="S51" s="202">
        <v>0</v>
      </c>
      <c r="T51" s="202">
        <v>0</v>
      </c>
      <c r="U51" s="202">
        <v>1.76</v>
      </c>
      <c r="V51" s="202">
        <v>0.19</v>
      </c>
      <c r="W51" s="202">
        <v>0.41</v>
      </c>
      <c r="X51" s="202">
        <v>1.29</v>
      </c>
      <c r="Y51" s="202">
        <v>0</v>
      </c>
      <c r="Z51" s="202">
        <v>2.33</v>
      </c>
      <c r="AA51" s="202">
        <v>0.83</v>
      </c>
      <c r="AB51" s="202">
        <v>0</v>
      </c>
      <c r="AC51" s="202">
        <v>14.99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34.520000000000003</v>
      </c>
      <c r="AJ51" s="202">
        <v>0</v>
      </c>
      <c r="AK51" s="202">
        <v>9.7799999999999994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21.09</v>
      </c>
      <c r="H52" s="202">
        <v>0</v>
      </c>
      <c r="I52" s="202">
        <v>6.73</v>
      </c>
      <c r="J52" s="202">
        <v>20.18</v>
      </c>
      <c r="K52" s="202">
        <v>2.1800000000000002</v>
      </c>
      <c r="L52" s="202">
        <v>128.82</v>
      </c>
      <c r="M52" s="202">
        <v>0.42</v>
      </c>
      <c r="N52" s="202">
        <v>1.0900000000000001</v>
      </c>
      <c r="O52" s="202">
        <v>0</v>
      </c>
      <c r="P52" s="202">
        <v>1.17</v>
      </c>
      <c r="Q52" s="202">
        <v>2.94</v>
      </c>
      <c r="R52" s="202">
        <v>0.39</v>
      </c>
      <c r="S52" s="202">
        <v>0</v>
      </c>
      <c r="T52" s="202">
        <v>0</v>
      </c>
      <c r="U52" s="202">
        <v>1.76</v>
      </c>
      <c r="V52" s="202">
        <v>0.19</v>
      </c>
      <c r="W52" s="202">
        <v>0.41</v>
      </c>
      <c r="X52" s="202">
        <v>1.29</v>
      </c>
      <c r="Y52" s="202">
        <v>0</v>
      </c>
      <c r="Z52" s="202">
        <v>2.33</v>
      </c>
      <c r="AA52" s="202">
        <v>0.83</v>
      </c>
      <c r="AB52" s="202">
        <v>0</v>
      </c>
      <c r="AC52" s="202">
        <v>14.99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34.520000000000003</v>
      </c>
      <c r="AJ52" s="202">
        <v>0</v>
      </c>
      <c r="AK52" s="202">
        <v>9.7799999999999994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21.09</v>
      </c>
      <c r="H53" s="202">
        <v>0</v>
      </c>
      <c r="I53" s="202">
        <v>6.73</v>
      </c>
      <c r="J53" s="202">
        <v>20.18</v>
      </c>
      <c r="K53" s="202">
        <v>2.1800000000000002</v>
      </c>
      <c r="L53" s="202">
        <v>128.82</v>
      </c>
      <c r="M53" s="202">
        <v>0.42</v>
      </c>
      <c r="N53" s="202">
        <v>1.0900000000000001</v>
      </c>
      <c r="O53" s="202">
        <v>0</v>
      </c>
      <c r="P53" s="202">
        <v>1.17</v>
      </c>
      <c r="Q53" s="202">
        <v>2.94</v>
      </c>
      <c r="R53" s="202">
        <v>0.39</v>
      </c>
      <c r="S53" s="202">
        <v>0</v>
      </c>
      <c r="T53" s="202">
        <v>0</v>
      </c>
      <c r="U53" s="202">
        <v>1.76</v>
      </c>
      <c r="V53" s="202">
        <v>0.19</v>
      </c>
      <c r="W53" s="202">
        <v>0.41</v>
      </c>
      <c r="X53" s="202">
        <v>1.29</v>
      </c>
      <c r="Y53" s="202">
        <v>0</v>
      </c>
      <c r="Z53" s="202">
        <v>2.33</v>
      </c>
      <c r="AA53" s="202">
        <v>0.83</v>
      </c>
      <c r="AB53" s="202">
        <v>0</v>
      </c>
      <c r="AC53" s="202">
        <v>14.99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34.520000000000003</v>
      </c>
      <c r="AJ53" s="202">
        <v>0</v>
      </c>
      <c r="AK53" s="202">
        <v>9.7799999999999994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21.09</v>
      </c>
      <c r="H54" s="202">
        <v>0</v>
      </c>
      <c r="I54" s="202">
        <v>6.73</v>
      </c>
      <c r="J54" s="202">
        <v>20.18</v>
      </c>
      <c r="K54" s="202">
        <v>2.1800000000000002</v>
      </c>
      <c r="L54" s="202">
        <v>128.82</v>
      </c>
      <c r="M54" s="202">
        <v>0.42</v>
      </c>
      <c r="N54" s="202">
        <v>1.0900000000000001</v>
      </c>
      <c r="O54" s="202">
        <v>0</v>
      </c>
      <c r="P54" s="202">
        <v>1.17</v>
      </c>
      <c r="Q54" s="202">
        <v>2.94</v>
      </c>
      <c r="R54" s="202">
        <v>0.39</v>
      </c>
      <c r="S54" s="202">
        <v>0</v>
      </c>
      <c r="T54" s="202">
        <v>0</v>
      </c>
      <c r="U54" s="202">
        <v>1.76</v>
      </c>
      <c r="V54" s="202">
        <v>0.19</v>
      </c>
      <c r="W54" s="202">
        <v>0.41</v>
      </c>
      <c r="X54" s="202">
        <v>1.29</v>
      </c>
      <c r="Y54" s="202">
        <v>0</v>
      </c>
      <c r="Z54" s="202">
        <v>2.33</v>
      </c>
      <c r="AA54" s="202">
        <v>0.83</v>
      </c>
      <c r="AB54" s="202">
        <v>0</v>
      </c>
      <c r="AC54" s="202">
        <v>14.99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34.520000000000003</v>
      </c>
      <c r="AJ54" s="202">
        <v>0</v>
      </c>
      <c r="AK54" s="202">
        <v>9.7799999999999994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21.09</v>
      </c>
      <c r="H55" s="202">
        <v>0</v>
      </c>
      <c r="I55" s="202">
        <v>6.73</v>
      </c>
      <c r="J55" s="202">
        <v>20.18</v>
      </c>
      <c r="K55" s="202">
        <v>2.1800000000000002</v>
      </c>
      <c r="L55" s="202">
        <v>128.82</v>
      </c>
      <c r="M55" s="202">
        <v>0.42</v>
      </c>
      <c r="N55" s="202">
        <v>1.0900000000000001</v>
      </c>
      <c r="O55" s="202">
        <v>0</v>
      </c>
      <c r="P55" s="202">
        <v>1.17</v>
      </c>
      <c r="Q55" s="202">
        <v>2.94</v>
      </c>
      <c r="R55" s="202">
        <v>0.39</v>
      </c>
      <c r="S55" s="202">
        <v>0</v>
      </c>
      <c r="T55" s="202">
        <v>0</v>
      </c>
      <c r="U55" s="202">
        <v>1.76</v>
      </c>
      <c r="V55" s="202">
        <v>0.19</v>
      </c>
      <c r="W55" s="202">
        <v>0.41</v>
      </c>
      <c r="X55" s="202">
        <v>1.29</v>
      </c>
      <c r="Y55" s="202">
        <v>0</v>
      </c>
      <c r="Z55" s="202">
        <v>2.33</v>
      </c>
      <c r="AA55" s="202">
        <v>0.83</v>
      </c>
      <c r="AB55" s="202">
        <v>0</v>
      </c>
      <c r="AC55" s="202">
        <v>14.99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34.520000000000003</v>
      </c>
      <c r="AJ55" s="202">
        <v>0</v>
      </c>
      <c r="AK55" s="202">
        <v>11.31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21.09</v>
      </c>
      <c r="H56" s="202">
        <v>0</v>
      </c>
      <c r="I56" s="202">
        <v>6.73</v>
      </c>
      <c r="J56" s="202">
        <v>20.18</v>
      </c>
      <c r="K56" s="202">
        <v>2.1800000000000002</v>
      </c>
      <c r="L56" s="202">
        <v>128.82</v>
      </c>
      <c r="M56" s="202">
        <v>0.42</v>
      </c>
      <c r="N56" s="202">
        <v>1.0900000000000001</v>
      </c>
      <c r="O56" s="202">
        <v>0</v>
      </c>
      <c r="P56" s="202">
        <v>1.17</v>
      </c>
      <c r="Q56" s="202">
        <v>2.94</v>
      </c>
      <c r="R56" s="202">
        <v>0.39</v>
      </c>
      <c r="S56" s="202">
        <v>0</v>
      </c>
      <c r="T56" s="202">
        <v>0</v>
      </c>
      <c r="U56" s="202">
        <v>1.76</v>
      </c>
      <c r="V56" s="202">
        <v>0.19</v>
      </c>
      <c r="W56" s="202">
        <v>0.41</v>
      </c>
      <c r="X56" s="202">
        <v>1.29</v>
      </c>
      <c r="Y56" s="202">
        <v>0</v>
      </c>
      <c r="Z56" s="202">
        <v>2.33</v>
      </c>
      <c r="AA56" s="202">
        <v>0.83</v>
      </c>
      <c r="AB56" s="202">
        <v>0</v>
      </c>
      <c r="AC56" s="202">
        <v>14.99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34.520000000000003</v>
      </c>
      <c r="AJ56" s="202">
        <v>0</v>
      </c>
      <c r="AK56" s="202">
        <v>11.31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21.09</v>
      </c>
      <c r="H57" s="202">
        <v>0</v>
      </c>
      <c r="I57" s="202">
        <v>6.73</v>
      </c>
      <c r="J57" s="202">
        <v>20.18</v>
      </c>
      <c r="K57" s="202">
        <v>2.1800000000000002</v>
      </c>
      <c r="L57" s="202">
        <v>128.82</v>
      </c>
      <c r="M57" s="202">
        <v>0.42</v>
      </c>
      <c r="N57" s="202">
        <v>1.0900000000000001</v>
      </c>
      <c r="O57" s="202">
        <v>0</v>
      </c>
      <c r="P57" s="202">
        <v>1.17</v>
      </c>
      <c r="Q57" s="202">
        <v>2.94</v>
      </c>
      <c r="R57" s="202">
        <v>0.39</v>
      </c>
      <c r="S57" s="202">
        <v>0</v>
      </c>
      <c r="T57" s="202">
        <v>0</v>
      </c>
      <c r="U57" s="202">
        <v>1.76</v>
      </c>
      <c r="V57" s="202">
        <v>0.19</v>
      </c>
      <c r="W57" s="202">
        <v>0.41</v>
      </c>
      <c r="X57" s="202">
        <v>1.29</v>
      </c>
      <c r="Y57" s="202">
        <v>0</v>
      </c>
      <c r="Z57" s="202">
        <v>2.33</v>
      </c>
      <c r="AA57" s="202">
        <v>0.83</v>
      </c>
      <c r="AB57" s="202">
        <v>0</v>
      </c>
      <c r="AC57" s="202">
        <v>14.99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34.520000000000003</v>
      </c>
      <c r="AJ57" s="202">
        <v>0</v>
      </c>
      <c r="AK57" s="202">
        <v>11.31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21.09</v>
      </c>
      <c r="H58" s="202">
        <v>0</v>
      </c>
      <c r="I58" s="202">
        <v>6.73</v>
      </c>
      <c r="J58" s="202">
        <v>20.18</v>
      </c>
      <c r="K58" s="202">
        <v>2.1800000000000002</v>
      </c>
      <c r="L58" s="202">
        <v>128.82</v>
      </c>
      <c r="M58" s="202">
        <v>0.42</v>
      </c>
      <c r="N58" s="202">
        <v>1.0900000000000001</v>
      </c>
      <c r="O58" s="202">
        <v>0</v>
      </c>
      <c r="P58" s="202">
        <v>1.17</v>
      </c>
      <c r="Q58" s="202">
        <v>2.94</v>
      </c>
      <c r="R58" s="202">
        <v>0.39</v>
      </c>
      <c r="S58" s="202">
        <v>0</v>
      </c>
      <c r="T58" s="202">
        <v>0</v>
      </c>
      <c r="U58" s="202">
        <v>1.76</v>
      </c>
      <c r="V58" s="202">
        <v>0.19</v>
      </c>
      <c r="W58" s="202">
        <v>0.41</v>
      </c>
      <c r="X58" s="202">
        <v>1.29</v>
      </c>
      <c r="Y58" s="202">
        <v>0</v>
      </c>
      <c r="Z58" s="202">
        <v>2.33</v>
      </c>
      <c r="AA58" s="202">
        <v>0.83</v>
      </c>
      <c r="AB58" s="202">
        <v>0</v>
      </c>
      <c r="AC58" s="202">
        <v>14.99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34.520000000000003</v>
      </c>
      <c r="AJ58" s="202">
        <v>0</v>
      </c>
      <c r="AK58" s="202">
        <v>11.31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20.99</v>
      </c>
      <c r="H59" s="202">
        <v>0</v>
      </c>
      <c r="I59" s="202">
        <v>6.73</v>
      </c>
      <c r="J59" s="202">
        <v>20.18</v>
      </c>
      <c r="K59" s="202">
        <v>2.1800000000000002</v>
      </c>
      <c r="L59" s="202">
        <v>128.82</v>
      </c>
      <c r="M59" s="202">
        <v>0.42</v>
      </c>
      <c r="N59" s="202">
        <v>1.0900000000000001</v>
      </c>
      <c r="O59" s="202">
        <v>0</v>
      </c>
      <c r="P59" s="202">
        <v>1.17</v>
      </c>
      <c r="Q59" s="202">
        <v>2.94</v>
      </c>
      <c r="R59" s="202">
        <v>0.39</v>
      </c>
      <c r="S59" s="202">
        <v>0</v>
      </c>
      <c r="T59" s="202">
        <v>0</v>
      </c>
      <c r="U59" s="202">
        <v>0.64</v>
      </c>
      <c r="V59" s="202">
        <v>0.19</v>
      </c>
      <c r="W59" s="202">
        <v>0.41</v>
      </c>
      <c r="X59" s="202">
        <v>1.29</v>
      </c>
      <c r="Y59" s="202">
        <v>0</v>
      </c>
      <c r="Z59" s="202">
        <v>2.33</v>
      </c>
      <c r="AA59" s="202">
        <v>0.83</v>
      </c>
      <c r="AB59" s="202">
        <v>0</v>
      </c>
      <c r="AC59" s="202">
        <v>14.99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34.520000000000003</v>
      </c>
      <c r="AJ59" s="202">
        <v>0</v>
      </c>
      <c r="AK59" s="202">
        <v>11.31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20.99</v>
      </c>
      <c r="H60" s="202">
        <v>0</v>
      </c>
      <c r="I60" s="202">
        <v>6.73</v>
      </c>
      <c r="J60" s="202">
        <v>20.18</v>
      </c>
      <c r="K60" s="202">
        <v>2.1800000000000002</v>
      </c>
      <c r="L60" s="202">
        <v>128.82</v>
      </c>
      <c r="M60" s="202">
        <v>0.42</v>
      </c>
      <c r="N60" s="202">
        <v>1.0900000000000001</v>
      </c>
      <c r="O60" s="202">
        <v>0</v>
      </c>
      <c r="P60" s="202">
        <v>1.17</v>
      </c>
      <c r="Q60" s="202">
        <v>2.94</v>
      </c>
      <c r="R60" s="202">
        <v>0.39</v>
      </c>
      <c r="S60" s="202">
        <v>0</v>
      </c>
      <c r="T60" s="202">
        <v>0</v>
      </c>
      <c r="U60" s="202">
        <v>0</v>
      </c>
      <c r="V60" s="202">
        <v>0.19</v>
      </c>
      <c r="W60" s="202">
        <v>0.41</v>
      </c>
      <c r="X60" s="202">
        <v>1.29</v>
      </c>
      <c r="Y60" s="202">
        <v>0</v>
      </c>
      <c r="Z60" s="202">
        <v>2.33</v>
      </c>
      <c r="AA60" s="202">
        <v>0.83</v>
      </c>
      <c r="AB60" s="202">
        <v>0</v>
      </c>
      <c r="AC60" s="202">
        <v>14.99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34.520000000000003</v>
      </c>
      <c r="AJ60" s="202">
        <v>0</v>
      </c>
      <c r="AK60" s="202">
        <v>11.31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20.99</v>
      </c>
      <c r="H61" s="202">
        <v>0</v>
      </c>
      <c r="I61" s="202">
        <v>6.73</v>
      </c>
      <c r="J61" s="202">
        <v>20.18</v>
      </c>
      <c r="K61" s="202">
        <v>2.1800000000000002</v>
      </c>
      <c r="L61" s="202">
        <v>128.82</v>
      </c>
      <c r="M61" s="202">
        <v>0.42</v>
      </c>
      <c r="N61" s="202">
        <v>1.0900000000000001</v>
      </c>
      <c r="O61" s="202">
        <v>0</v>
      </c>
      <c r="P61" s="202">
        <v>1.17</v>
      </c>
      <c r="Q61" s="202">
        <v>2.94</v>
      </c>
      <c r="R61" s="202">
        <v>0.39</v>
      </c>
      <c r="S61" s="202">
        <v>0</v>
      </c>
      <c r="T61" s="202">
        <v>0</v>
      </c>
      <c r="U61" s="202">
        <v>0</v>
      </c>
      <c r="V61" s="202">
        <v>0.19</v>
      </c>
      <c r="W61" s="202">
        <v>0.41</v>
      </c>
      <c r="X61" s="202">
        <v>1.29</v>
      </c>
      <c r="Y61" s="202">
        <v>0</v>
      </c>
      <c r="Z61" s="202">
        <v>2.33</v>
      </c>
      <c r="AA61" s="202">
        <v>0.83</v>
      </c>
      <c r="AB61" s="202">
        <v>0</v>
      </c>
      <c r="AC61" s="202">
        <v>14.99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34.520000000000003</v>
      </c>
      <c r="AJ61" s="202">
        <v>0</v>
      </c>
      <c r="AK61" s="202">
        <v>11.31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20.99</v>
      </c>
      <c r="H62" s="202">
        <v>0</v>
      </c>
      <c r="I62" s="202">
        <v>6.73</v>
      </c>
      <c r="J62" s="202">
        <v>20.18</v>
      </c>
      <c r="K62" s="202">
        <v>2.1800000000000002</v>
      </c>
      <c r="L62" s="202">
        <v>128.82</v>
      </c>
      <c r="M62" s="202">
        <v>0.42</v>
      </c>
      <c r="N62" s="202">
        <v>1.0900000000000001</v>
      </c>
      <c r="O62" s="202">
        <v>0</v>
      </c>
      <c r="P62" s="202">
        <v>1.17</v>
      </c>
      <c r="Q62" s="202">
        <v>2.94</v>
      </c>
      <c r="R62" s="202">
        <v>0.39</v>
      </c>
      <c r="S62" s="202">
        <v>0</v>
      </c>
      <c r="T62" s="202">
        <v>0</v>
      </c>
      <c r="U62" s="202">
        <v>0</v>
      </c>
      <c r="V62" s="202">
        <v>0.19</v>
      </c>
      <c r="W62" s="202">
        <v>0.41</v>
      </c>
      <c r="X62" s="202">
        <v>1.29</v>
      </c>
      <c r="Y62" s="202">
        <v>0</v>
      </c>
      <c r="Z62" s="202">
        <v>2.33</v>
      </c>
      <c r="AA62" s="202">
        <v>0.83</v>
      </c>
      <c r="AB62" s="202">
        <v>0</v>
      </c>
      <c r="AC62" s="202">
        <v>14.99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34.520000000000003</v>
      </c>
      <c r="AJ62" s="202">
        <v>0</v>
      </c>
      <c r="AK62" s="202">
        <v>11.31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20.99</v>
      </c>
      <c r="H63" s="202">
        <v>0</v>
      </c>
      <c r="I63" s="202">
        <v>6.73</v>
      </c>
      <c r="J63" s="202">
        <v>20.18</v>
      </c>
      <c r="K63" s="202">
        <v>2.1800000000000002</v>
      </c>
      <c r="L63" s="202">
        <v>80.319999999999993</v>
      </c>
      <c r="M63" s="202">
        <v>0.42</v>
      </c>
      <c r="N63" s="202">
        <v>1.0900000000000001</v>
      </c>
      <c r="O63" s="202">
        <v>0</v>
      </c>
      <c r="P63" s="202">
        <v>1.17</v>
      </c>
      <c r="Q63" s="202">
        <v>2.94</v>
      </c>
      <c r="R63" s="202">
        <v>0.39</v>
      </c>
      <c r="S63" s="202">
        <v>0</v>
      </c>
      <c r="T63" s="202">
        <v>0</v>
      </c>
      <c r="U63" s="202">
        <v>0</v>
      </c>
      <c r="V63" s="202">
        <v>0.19</v>
      </c>
      <c r="W63" s="202">
        <v>0.41</v>
      </c>
      <c r="X63" s="202">
        <v>1.29</v>
      </c>
      <c r="Y63" s="202">
        <v>0</v>
      </c>
      <c r="Z63" s="202">
        <v>2.33</v>
      </c>
      <c r="AA63" s="202">
        <v>0.83</v>
      </c>
      <c r="AB63" s="202">
        <v>0</v>
      </c>
      <c r="AC63" s="202">
        <v>14.99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34.520000000000003</v>
      </c>
      <c r="AJ63" s="202">
        <v>0</v>
      </c>
      <c r="AK63" s="202">
        <v>11.31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20.99</v>
      </c>
      <c r="H64" s="202">
        <v>0</v>
      </c>
      <c r="I64" s="202">
        <v>6.73</v>
      </c>
      <c r="J64" s="202">
        <v>20.18</v>
      </c>
      <c r="K64" s="202">
        <v>2.1800000000000002</v>
      </c>
      <c r="L64" s="202">
        <v>56.07</v>
      </c>
      <c r="M64" s="202">
        <v>0.42</v>
      </c>
      <c r="N64" s="202">
        <v>1.0900000000000001</v>
      </c>
      <c r="O64" s="202">
        <v>0</v>
      </c>
      <c r="P64" s="202">
        <v>1.17</v>
      </c>
      <c r="Q64" s="202">
        <v>2.94</v>
      </c>
      <c r="R64" s="202">
        <v>0.39</v>
      </c>
      <c r="S64" s="202">
        <v>0</v>
      </c>
      <c r="T64" s="202">
        <v>0</v>
      </c>
      <c r="U64" s="202">
        <v>0</v>
      </c>
      <c r="V64" s="202">
        <v>0.19</v>
      </c>
      <c r="W64" s="202">
        <v>0.41</v>
      </c>
      <c r="X64" s="202">
        <v>1.29</v>
      </c>
      <c r="Y64" s="202">
        <v>0</v>
      </c>
      <c r="Z64" s="202">
        <v>2.33</v>
      </c>
      <c r="AA64" s="202">
        <v>0.83</v>
      </c>
      <c r="AB64" s="202">
        <v>0</v>
      </c>
      <c r="AC64" s="202">
        <v>15.26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34.520000000000003</v>
      </c>
      <c r="AJ64" s="202">
        <v>0</v>
      </c>
      <c r="AK64" s="202">
        <v>11.31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20.99</v>
      </c>
      <c r="H65" s="202">
        <v>0</v>
      </c>
      <c r="I65" s="202">
        <v>6.73</v>
      </c>
      <c r="J65" s="202">
        <v>20.18</v>
      </c>
      <c r="K65" s="202">
        <v>2.1800000000000002</v>
      </c>
      <c r="L65" s="202">
        <v>5.59</v>
      </c>
      <c r="M65" s="202">
        <v>0.42</v>
      </c>
      <c r="N65" s="202">
        <v>1.0900000000000001</v>
      </c>
      <c r="O65" s="202">
        <v>0</v>
      </c>
      <c r="P65" s="202">
        <v>1.17</v>
      </c>
      <c r="Q65" s="202">
        <v>2.94</v>
      </c>
      <c r="R65" s="202">
        <v>0.39</v>
      </c>
      <c r="S65" s="202">
        <v>0</v>
      </c>
      <c r="T65" s="202">
        <v>0</v>
      </c>
      <c r="U65" s="202">
        <v>0</v>
      </c>
      <c r="V65" s="202">
        <v>0.19</v>
      </c>
      <c r="W65" s="202">
        <v>0.41</v>
      </c>
      <c r="X65" s="202">
        <v>1.29</v>
      </c>
      <c r="Y65" s="202">
        <v>0</v>
      </c>
      <c r="Z65" s="202">
        <v>2.33</v>
      </c>
      <c r="AA65" s="202">
        <v>0.83</v>
      </c>
      <c r="AB65" s="202">
        <v>0</v>
      </c>
      <c r="AC65" s="202">
        <v>15.26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34.520000000000003</v>
      </c>
      <c r="AJ65" s="202">
        <v>0</v>
      </c>
      <c r="AK65" s="202">
        <v>11.31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20.99</v>
      </c>
      <c r="H66" s="202">
        <v>0</v>
      </c>
      <c r="I66" s="202">
        <v>6.73</v>
      </c>
      <c r="J66" s="202">
        <v>20.18</v>
      </c>
      <c r="K66" s="202">
        <v>2.1800000000000002</v>
      </c>
      <c r="L66" s="202">
        <v>5.59</v>
      </c>
      <c r="M66" s="202">
        <v>0.42</v>
      </c>
      <c r="N66" s="202">
        <v>1.0900000000000001</v>
      </c>
      <c r="O66" s="202">
        <v>0</v>
      </c>
      <c r="P66" s="202">
        <v>1.17</v>
      </c>
      <c r="Q66" s="202">
        <v>2.94</v>
      </c>
      <c r="R66" s="202">
        <v>0.39</v>
      </c>
      <c r="S66" s="202">
        <v>0</v>
      </c>
      <c r="T66" s="202">
        <v>0</v>
      </c>
      <c r="U66" s="202">
        <v>0</v>
      </c>
      <c r="V66" s="202">
        <v>0.19</v>
      </c>
      <c r="W66" s="202">
        <v>0.41</v>
      </c>
      <c r="X66" s="202">
        <v>1.29</v>
      </c>
      <c r="Y66" s="202">
        <v>0</v>
      </c>
      <c r="Z66" s="202">
        <v>2.33</v>
      </c>
      <c r="AA66" s="202">
        <v>0.83</v>
      </c>
      <c r="AB66" s="202">
        <v>0</v>
      </c>
      <c r="AC66" s="202">
        <v>15.26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34.520000000000003</v>
      </c>
      <c r="AJ66" s="202">
        <v>0</v>
      </c>
      <c r="AK66" s="202">
        <v>11.31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20.99</v>
      </c>
      <c r="H67" s="202">
        <v>0</v>
      </c>
      <c r="I67" s="202">
        <v>6.73</v>
      </c>
      <c r="J67" s="202">
        <v>20.18</v>
      </c>
      <c r="K67" s="202">
        <v>2.1800000000000002</v>
      </c>
      <c r="L67" s="202">
        <v>5.59</v>
      </c>
      <c r="M67" s="202">
        <v>0.42</v>
      </c>
      <c r="N67" s="202">
        <v>1.0900000000000001</v>
      </c>
      <c r="O67" s="202">
        <v>0</v>
      </c>
      <c r="P67" s="202">
        <v>1.17</v>
      </c>
      <c r="Q67" s="202">
        <v>2.94</v>
      </c>
      <c r="R67" s="202">
        <v>0.39</v>
      </c>
      <c r="S67" s="202">
        <v>0</v>
      </c>
      <c r="T67" s="202">
        <v>0</v>
      </c>
      <c r="U67" s="202">
        <v>0</v>
      </c>
      <c r="V67" s="202">
        <v>0.19</v>
      </c>
      <c r="W67" s="202">
        <v>0.41</v>
      </c>
      <c r="X67" s="202">
        <v>1.29</v>
      </c>
      <c r="Y67" s="202">
        <v>0</v>
      </c>
      <c r="Z67" s="202">
        <v>2.33</v>
      </c>
      <c r="AA67" s="202">
        <v>0.71</v>
      </c>
      <c r="AB67" s="202">
        <v>0</v>
      </c>
      <c r="AC67" s="202">
        <v>15.26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34.520000000000003</v>
      </c>
      <c r="AJ67" s="202">
        <v>0</v>
      </c>
      <c r="AK67" s="202">
        <v>11.31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20.99</v>
      </c>
      <c r="H68" s="202">
        <v>0</v>
      </c>
      <c r="I68" s="202">
        <v>6.73</v>
      </c>
      <c r="J68" s="202">
        <v>1.34</v>
      </c>
      <c r="K68" s="202">
        <v>2.1800000000000002</v>
      </c>
      <c r="L68" s="202">
        <v>5.59</v>
      </c>
      <c r="M68" s="202">
        <v>0.42</v>
      </c>
      <c r="N68" s="202">
        <v>1.0900000000000001</v>
      </c>
      <c r="O68" s="202">
        <v>0</v>
      </c>
      <c r="P68" s="202">
        <v>1.17</v>
      </c>
      <c r="Q68" s="202">
        <v>2.94</v>
      </c>
      <c r="R68" s="202">
        <v>0.39</v>
      </c>
      <c r="S68" s="202">
        <v>0</v>
      </c>
      <c r="T68" s="202">
        <v>0</v>
      </c>
      <c r="U68" s="202">
        <v>0</v>
      </c>
      <c r="V68" s="202">
        <v>0.19</v>
      </c>
      <c r="W68" s="202">
        <v>0.41</v>
      </c>
      <c r="X68" s="202">
        <v>1.29</v>
      </c>
      <c r="Y68" s="202">
        <v>0</v>
      </c>
      <c r="Z68" s="202">
        <v>2.33</v>
      </c>
      <c r="AA68" s="202">
        <v>0.71</v>
      </c>
      <c r="AB68" s="202">
        <v>0</v>
      </c>
      <c r="AC68" s="202">
        <v>15.26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34.520000000000003</v>
      </c>
      <c r="AJ68" s="202">
        <v>0</v>
      </c>
      <c r="AK68" s="202">
        <v>11.31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20.99</v>
      </c>
      <c r="H69" s="202">
        <v>0</v>
      </c>
      <c r="I69" s="202">
        <v>6.73</v>
      </c>
      <c r="J69" s="202">
        <v>3.36</v>
      </c>
      <c r="K69" s="202">
        <v>2.1800000000000002</v>
      </c>
      <c r="L69" s="202">
        <v>5.59</v>
      </c>
      <c r="M69" s="202">
        <v>0.42</v>
      </c>
      <c r="N69" s="202">
        <v>1.0900000000000001</v>
      </c>
      <c r="O69" s="202">
        <v>0</v>
      </c>
      <c r="P69" s="202">
        <v>1.17</v>
      </c>
      <c r="Q69" s="202">
        <v>2.94</v>
      </c>
      <c r="R69" s="202">
        <v>0.39</v>
      </c>
      <c r="S69" s="202">
        <v>0</v>
      </c>
      <c r="T69" s="202">
        <v>0</v>
      </c>
      <c r="U69" s="202">
        <v>0</v>
      </c>
      <c r="V69" s="202">
        <v>0.19</v>
      </c>
      <c r="W69" s="202">
        <v>0.41</v>
      </c>
      <c r="X69" s="202">
        <v>1.29</v>
      </c>
      <c r="Y69" s="202">
        <v>0</v>
      </c>
      <c r="Z69" s="202">
        <v>2.33</v>
      </c>
      <c r="AA69" s="202">
        <v>0.71</v>
      </c>
      <c r="AB69" s="202">
        <v>0</v>
      </c>
      <c r="AC69" s="202">
        <v>15.26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34.520000000000003</v>
      </c>
      <c r="AJ69" s="202">
        <v>0</v>
      </c>
      <c r="AK69" s="202">
        <v>11.31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0.64</v>
      </c>
      <c r="E70" s="202">
        <v>0</v>
      </c>
      <c r="F70" s="202">
        <v>0</v>
      </c>
      <c r="G70" s="202">
        <v>20.99</v>
      </c>
      <c r="H70" s="202">
        <v>0</v>
      </c>
      <c r="I70" s="202">
        <v>6.73</v>
      </c>
      <c r="J70" s="202">
        <v>6.73</v>
      </c>
      <c r="K70" s="202">
        <v>2.1800000000000002</v>
      </c>
      <c r="L70" s="202">
        <v>5.59</v>
      </c>
      <c r="M70" s="202">
        <v>0.42</v>
      </c>
      <c r="N70" s="202">
        <v>1.0900000000000001</v>
      </c>
      <c r="O70" s="202">
        <v>0</v>
      </c>
      <c r="P70" s="202">
        <v>1.17</v>
      </c>
      <c r="Q70" s="202">
        <v>2.94</v>
      </c>
      <c r="R70" s="202">
        <v>0.39</v>
      </c>
      <c r="S70" s="202">
        <v>0</v>
      </c>
      <c r="T70" s="202">
        <v>0</v>
      </c>
      <c r="U70" s="202">
        <v>0</v>
      </c>
      <c r="V70" s="202">
        <v>0.19</v>
      </c>
      <c r="W70" s="202">
        <v>0.41</v>
      </c>
      <c r="X70" s="202">
        <v>1.29</v>
      </c>
      <c r="Y70" s="202">
        <v>0</v>
      </c>
      <c r="Z70" s="202">
        <v>2.33</v>
      </c>
      <c r="AA70" s="202">
        <v>0.71</v>
      </c>
      <c r="AB70" s="202">
        <v>0</v>
      </c>
      <c r="AC70" s="202">
        <v>15.26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34.520000000000003</v>
      </c>
      <c r="AJ70" s="202">
        <v>0</v>
      </c>
      <c r="AK70" s="202">
        <v>11.31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1.93</v>
      </c>
      <c r="E71" s="202">
        <v>0</v>
      </c>
      <c r="F71" s="202">
        <v>0</v>
      </c>
      <c r="G71" s="202">
        <v>20.99</v>
      </c>
      <c r="H71" s="202">
        <v>0</v>
      </c>
      <c r="I71" s="202">
        <v>6.73</v>
      </c>
      <c r="J71" s="202">
        <v>10.09</v>
      </c>
      <c r="K71" s="202">
        <v>2.1800000000000002</v>
      </c>
      <c r="L71" s="202">
        <v>5.59</v>
      </c>
      <c r="M71" s="202">
        <v>0.42</v>
      </c>
      <c r="N71" s="202">
        <v>1.0900000000000001</v>
      </c>
      <c r="O71" s="202">
        <v>0</v>
      </c>
      <c r="P71" s="202">
        <v>1.17</v>
      </c>
      <c r="Q71" s="202">
        <v>0.19</v>
      </c>
      <c r="R71" s="202">
        <v>0.39</v>
      </c>
      <c r="S71" s="202">
        <v>0</v>
      </c>
      <c r="T71" s="202">
        <v>0</v>
      </c>
      <c r="U71" s="202">
        <v>0</v>
      </c>
      <c r="V71" s="202">
        <v>0.19</v>
      </c>
      <c r="W71" s="202">
        <v>0.41</v>
      </c>
      <c r="X71" s="202">
        <v>1.29</v>
      </c>
      <c r="Y71" s="202">
        <v>0</v>
      </c>
      <c r="Z71" s="202">
        <v>2.19</v>
      </c>
      <c r="AA71" s="202">
        <v>0.71</v>
      </c>
      <c r="AB71" s="202">
        <v>0</v>
      </c>
      <c r="AC71" s="202">
        <v>15.26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34.520000000000003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3.87</v>
      </c>
      <c r="E72" s="202">
        <v>0</v>
      </c>
      <c r="F72" s="202">
        <v>0</v>
      </c>
      <c r="G72" s="202">
        <v>20.99</v>
      </c>
      <c r="H72" s="202">
        <v>0</v>
      </c>
      <c r="I72" s="202">
        <v>6.73</v>
      </c>
      <c r="J72" s="202">
        <v>12.11</v>
      </c>
      <c r="K72" s="202">
        <v>0.51</v>
      </c>
      <c r="L72" s="202">
        <v>5.59</v>
      </c>
      <c r="M72" s="202">
        <v>0.42</v>
      </c>
      <c r="N72" s="202">
        <v>1.0900000000000001</v>
      </c>
      <c r="O72" s="202">
        <v>0</v>
      </c>
      <c r="P72" s="202">
        <v>1.17</v>
      </c>
      <c r="Q72" s="202">
        <v>0.19</v>
      </c>
      <c r="R72" s="202">
        <v>0.39</v>
      </c>
      <c r="S72" s="202">
        <v>0</v>
      </c>
      <c r="T72" s="202">
        <v>0</v>
      </c>
      <c r="U72" s="202">
        <v>0</v>
      </c>
      <c r="V72" s="202">
        <v>0.19</v>
      </c>
      <c r="W72" s="202">
        <v>0.41</v>
      </c>
      <c r="X72" s="202">
        <v>1.29</v>
      </c>
      <c r="Y72" s="202">
        <v>0</v>
      </c>
      <c r="Z72" s="202">
        <v>2.19</v>
      </c>
      <c r="AA72" s="202">
        <v>0.71</v>
      </c>
      <c r="AB72" s="202">
        <v>0</v>
      </c>
      <c r="AC72" s="202">
        <v>15.26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34.520000000000003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5.15</v>
      </c>
      <c r="E73" s="202">
        <v>0</v>
      </c>
      <c r="F73" s="202">
        <v>0</v>
      </c>
      <c r="G73" s="202">
        <v>20.99</v>
      </c>
      <c r="H73" s="202">
        <v>0</v>
      </c>
      <c r="I73" s="202">
        <v>6.73</v>
      </c>
      <c r="J73" s="202">
        <v>12.11</v>
      </c>
      <c r="K73" s="202">
        <v>0.21</v>
      </c>
      <c r="L73" s="202">
        <v>5.59</v>
      </c>
      <c r="M73" s="202">
        <v>0.42</v>
      </c>
      <c r="N73" s="202">
        <v>1.0900000000000001</v>
      </c>
      <c r="O73" s="202">
        <v>0</v>
      </c>
      <c r="P73" s="202">
        <v>1.17</v>
      </c>
      <c r="Q73" s="202">
        <v>0.19</v>
      </c>
      <c r="R73" s="202">
        <v>0.39</v>
      </c>
      <c r="S73" s="202">
        <v>0</v>
      </c>
      <c r="T73" s="202">
        <v>0</v>
      </c>
      <c r="U73" s="202">
        <v>0</v>
      </c>
      <c r="V73" s="202">
        <v>0.19</v>
      </c>
      <c r="W73" s="202">
        <v>0.41</v>
      </c>
      <c r="X73" s="202">
        <v>1.17</v>
      </c>
      <c r="Y73" s="202">
        <v>0</v>
      </c>
      <c r="Z73" s="202">
        <v>2.19</v>
      </c>
      <c r="AA73" s="202">
        <v>0.71</v>
      </c>
      <c r="AB73" s="202">
        <v>0</v>
      </c>
      <c r="AC73" s="202">
        <v>15.26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34.520000000000003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5.15</v>
      </c>
      <c r="E74" s="202">
        <v>0</v>
      </c>
      <c r="F74" s="202">
        <v>0</v>
      </c>
      <c r="G74" s="202">
        <v>20.99</v>
      </c>
      <c r="H74" s="202">
        <v>0</v>
      </c>
      <c r="I74" s="202">
        <v>6.73</v>
      </c>
      <c r="J74" s="202">
        <v>12.11</v>
      </c>
      <c r="K74" s="202">
        <v>0.14000000000000001</v>
      </c>
      <c r="L74" s="202">
        <v>5.59</v>
      </c>
      <c r="M74" s="202">
        <v>0.42</v>
      </c>
      <c r="N74" s="202">
        <v>1.0900000000000001</v>
      </c>
      <c r="O74" s="202">
        <v>0</v>
      </c>
      <c r="P74" s="202">
        <v>1.17</v>
      </c>
      <c r="Q74" s="202">
        <v>0.19</v>
      </c>
      <c r="R74" s="202">
        <v>0.39</v>
      </c>
      <c r="S74" s="202">
        <v>0</v>
      </c>
      <c r="T74" s="202">
        <v>0</v>
      </c>
      <c r="U74" s="202">
        <v>0</v>
      </c>
      <c r="V74" s="202">
        <v>0.19</v>
      </c>
      <c r="W74" s="202">
        <v>0.41</v>
      </c>
      <c r="X74" s="202">
        <v>0.76</v>
      </c>
      <c r="Y74" s="202">
        <v>0</v>
      </c>
      <c r="Z74" s="202">
        <v>2.19</v>
      </c>
      <c r="AA74" s="202">
        <v>0.71</v>
      </c>
      <c r="AB74" s="202">
        <v>0</v>
      </c>
      <c r="AC74" s="202">
        <v>15.26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34.520000000000003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-14.97</v>
      </c>
      <c r="E75" s="202">
        <v>0</v>
      </c>
      <c r="F75" s="202">
        <v>0</v>
      </c>
      <c r="G75" s="202">
        <v>-26.77</v>
      </c>
      <c r="H75" s="202">
        <v>0</v>
      </c>
      <c r="I75" s="202">
        <v>6.73</v>
      </c>
      <c r="J75" s="202">
        <v>-55.27</v>
      </c>
      <c r="K75" s="202">
        <v>0.14000000000000001</v>
      </c>
      <c r="L75" s="202">
        <v>5.59</v>
      </c>
      <c r="M75" s="202">
        <v>0.42</v>
      </c>
      <c r="N75" s="202">
        <v>1.0900000000000001</v>
      </c>
      <c r="O75" s="202">
        <v>0</v>
      </c>
      <c r="P75" s="202">
        <v>1.17</v>
      </c>
      <c r="Q75" s="202">
        <v>0.19</v>
      </c>
      <c r="R75" s="202">
        <v>0.39</v>
      </c>
      <c r="S75" s="202">
        <v>0</v>
      </c>
      <c r="T75" s="202">
        <v>0</v>
      </c>
      <c r="U75" s="202">
        <v>0</v>
      </c>
      <c r="V75" s="202">
        <v>0.19</v>
      </c>
      <c r="W75" s="202">
        <v>0.41</v>
      </c>
      <c r="X75" s="202">
        <v>0.76</v>
      </c>
      <c r="Y75" s="202">
        <v>0</v>
      </c>
      <c r="Z75" s="202">
        <v>2.19</v>
      </c>
      <c r="AA75" s="202">
        <v>0.71</v>
      </c>
      <c r="AB75" s="202">
        <v>0</v>
      </c>
      <c r="AC75" s="202">
        <v>14.99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34.520000000000003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-40.25</v>
      </c>
      <c r="E76" s="202">
        <v>0</v>
      </c>
      <c r="F76" s="202">
        <v>0</v>
      </c>
      <c r="G76" s="202">
        <v>-74.48</v>
      </c>
      <c r="H76" s="202">
        <v>0</v>
      </c>
      <c r="I76" s="202">
        <v>6.73</v>
      </c>
      <c r="J76" s="202">
        <v>-55.27</v>
      </c>
      <c r="K76" s="202">
        <v>0.14000000000000001</v>
      </c>
      <c r="L76" s="202">
        <v>5.59</v>
      </c>
      <c r="M76" s="202">
        <v>0.42</v>
      </c>
      <c r="N76" s="202">
        <v>1.0900000000000001</v>
      </c>
      <c r="O76" s="202">
        <v>0</v>
      </c>
      <c r="P76" s="202">
        <v>1.17</v>
      </c>
      <c r="Q76" s="202">
        <v>0.19</v>
      </c>
      <c r="R76" s="202">
        <v>0.39</v>
      </c>
      <c r="S76" s="202">
        <v>0</v>
      </c>
      <c r="T76" s="202">
        <v>0</v>
      </c>
      <c r="U76" s="202">
        <v>0</v>
      </c>
      <c r="V76" s="202">
        <v>0.19</v>
      </c>
      <c r="W76" s="202">
        <v>0.41</v>
      </c>
      <c r="X76" s="202">
        <v>0.76</v>
      </c>
      <c r="Y76" s="202">
        <v>0</v>
      </c>
      <c r="Z76" s="202">
        <v>2.19</v>
      </c>
      <c r="AA76" s="202">
        <v>0.71</v>
      </c>
      <c r="AB76" s="202">
        <v>0</v>
      </c>
      <c r="AC76" s="202">
        <v>14.99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34.520000000000003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-40.25</v>
      </c>
      <c r="E77" s="202">
        <v>0</v>
      </c>
      <c r="F77" s="202">
        <v>0</v>
      </c>
      <c r="G77" s="202">
        <v>-45.38</v>
      </c>
      <c r="H77" s="202">
        <v>0</v>
      </c>
      <c r="I77" s="202">
        <v>6.73</v>
      </c>
      <c r="J77" s="202">
        <v>-26.17</v>
      </c>
      <c r="K77" s="202">
        <v>0.14000000000000001</v>
      </c>
      <c r="L77" s="202">
        <v>5.59</v>
      </c>
      <c r="M77" s="202">
        <v>0.42</v>
      </c>
      <c r="N77" s="202">
        <v>1.0900000000000001</v>
      </c>
      <c r="O77" s="202">
        <v>0</v>
      </c>
      <c r="P77" s="202">
        <v>1.17</v>
      </c>
      <c r="Q77" s="202">
        <v>0.19</v>
      </c>
      <c r="R77" s="202">
        <v>0.39</v>
      </c>
      <c r="S77" s="202">
        <v>0</v>
      </c>
      <c r="T77" s="202">
        <v>0</v>
      </c>
      <c r="U77" s="202">
        <v>0</v>
      </c>
      <c r="V77" s="202">
        <v>0.19</v>
      </c>
      <c r="W77" s="202">
        <v>0.41</v>
      </c>
      <c r="X77" s="202">
        <v>0.76</v>
      </c>
      <c r="Y77" s="202">
        <v>0</v>
      </c>
      <c r="Z77" s="202">
        <v>2.19</v>
      </c>
      <c r="AA77" s="202">
        <v>0.71</v>
      </c>
      <c r="AB77" s="202">
        <v>0</v>
      </c>
      <c r="AC77" s="202">
        <v>14.99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34.520000000000003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-40.25</v>
      </c>
      <c r="E78" s="202">
        <v>0</v>
      </c>
      <c r="F78" s="202">
        <v>0</v>
      </c>
      <c r="G78" s="202">
        <v>-45.38</v>
      </c>
      <c r="H78" s="202">
        <v>0</v>
      </c>
      <c r="I78" s="202">
        <v>6.73</v>
      </c>
      <c r="J78" s="202">
        <v>-26.17</v>
      </c>
      <c r="K78" s="202">
        <v>0.14000000000000001</v>
      </c>
      <c r="L78" s="202">
        <v>5.59</v>
      </c>
      <c r="M78" s="202">
        <v>0.42</v>
      </c>
      <c r="N78" s="202">
        <v>1.0900000000000001</v>
      </c>
      <c r="O78" s="202">
        <v>0</v>
      </c>
      <c r="P78" s="202">
        <v>1.17</v>
      </c>
      <c r="Q78" s="202">
        <v>0.19</v>
      </c>
      <c r="R78" s="202">
        <v>0.39</v>
      </c>
      <c r="S78" s="202">
        <v>0</v>
      </c>
      <c r="T78" s="202">
        <v>0</v>
      </c>
      <c r="U78" s="202">
        <v>0</v>
      </c>
      <c r="V78" s="202">
        <v>0.19</v>
      </c>
      <c r="W78" s="202">
        <v>0.41</v>
      </c>
      <c r="X78" s="202">
        <v>0.76</v>
      </c>
      <c r="Y78" s="202">
        <v>0</v>
      </c>
      <c r="Z78" s="202">
        <v>2.19</v>
      </c>
      <c r="AA78" s="202">
        <v>0.71</v>
      </c>
      <c r="AB78" s="202">
        <v>0</v>
      </c>
      <c r="AC78" s="202">
        <v>14.99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34.520000000000003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-20.010000000000002</v>
      </c>
      <c r="E79" s="202">
        <v>0</v>
      </c>
      <c r="F79" s="202">
        <v>0</v>
      </c>
      <c r="G79" s="202">
        <v>-45.38</v>
      </c>
      <c r="H79" s="202">
        <v>0</v>
      </c>
      <c r="I79" s="202">
        <v>6.73</v>
      </c>
      <c r="J79" s="202">
        <v>-26.17</v>
      </c>
      <c r="K79" s="202">
        <v>0.14000000000000001</v>
      </c>
      <c r="L79" s="202">
        <v>5.59</v>
      </c>
      <c r="M79" s="202">
        <v>0.42</v>
      </c>
      <c r="N79" s="202">
        <v>1.0900000000000001</v>
      </c>
      <c r="O79" s="202">
        <v>0</v>
      </c>
      <c r="P79" s="202">
        <v>1.17</v>
      </c>
      <c r="Q79" s="202">
        <v>0.19</v>
      </c>
      <c r="R79" s="202">
        <v>0.39</v>
      </c>
      <c r="S79" s="202">
        <v>0</v>
      </c>
      <c r="T79" s="202">
        <v>0</v>
      </c>
      <c r="U79" s="202">
        <v>1.91</v>
      </c>
      <c r="V79" s="202">
        <v>0.19</v>
      </c>
      <c r="W79" s="202">
        <v>0.41</v>
      </c>
      <c r="X79" s="202">
        <v>1.36</v>
      </c>
      <c r="Y79" s="202">
        <v>0</v>
      </c>
      <c r="Z79" s="202">
        <v>2.19</v>
      </c>
      <c r="AA79" s="202">
        <v>0.71</v>
      </c>
      <c r="AB79" s="202">
        <v>0</v>
      </c>
      <c r="AC79" s="202">
        <v>14.99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-11.43</v>
      </c>
      <c r="E80" s="202">
        <v>0</v>
      </c>
      <c r="F80" s="202">
        <v>0</v>
      </c>
      <c r="G80" s="202">
        <v>-45.38</v>
      </c>
      <c r="H80" s="202">
        <v>0</v>
      </c>
      <c r="I80" s="202">
        <v>6.73</v>
      </c>
      <c r="J80" s="202">
        <v>-26.17</v>
      </c>
      <c r="K80" s="202">
        <v>0.14000000000000001</v>
      </c>
      <c r="L80" s="202">
        <v>5.59</v>
      </c>
      <c r="M80" s="202">
        <v>0.42</v>
      </c>
      <c r="N80" s="202">
        <v>1.0900000000000001</v>
      </c>
      <c r="O80" s="202">
        <v>0</v>
      </c>
      <c r="P80" s="202">
        <v>1.17</v>
      </c>
      <c r="Q80" s="202">
        <v>0.19</v>
      </c>
      <c r="R80" s="202">
        <v>0.39</v>
      </c>
      <c r="S80" s="202">
        <v>0</v>
      </c>
      <c r="T80" s="202">
        <v>0</v>
      </c>
      <c r="U80" s="202">
        <v>1.91</v>
      </c>
      <c r="V80" s="202">
        <v>0.19</v>
      </c>
      <c r="W80" s="202">
        <v>0.41</v>
      </c>
      <c r="X80" s="202">
        <v>1.36</v>
      </c>
      <c r="Y80" s="202">
        <v>0</v>
      </c>
      <c r="Z80" s="202">
        <v>2.19</v>
      </c>
      <c r="AA80" s="202">
        <v>0.71</v>
      </c>
      <c r="AB80" s="202">
        <v>0</v>
      </c>
      <c r="AC80" s="202">
        <v>14.99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-7.06</v>
      </c>
      <c r="E81" s="202">
        <v>0</v>
      </c>
      <c r="F81" s="202">
        <v>0</v>
      </c>
      <c r="G81" s="202">
        <v>-28</v>
      </c>
      <c r="H81" s="202">
        <v>0</v>
      </c>
      <c r="I81" s="202">
        <v>6.73</v>
      </c>
      <c r="J81" s="202">
        <v>-16.149999999999999</v>
      </c>
      <c r="K81" s="202">
        <v>0.14000000000000001</v>
      </c>
      <c r="L81" s="202">
        <v>5.59</v>
      </c>
      <c r="M81" s="202">
        <v>0.42</v>
      </c>
      <c r="N81" s="202">
        <v>1.0900000000000001</v>
      </c>
      <c r="O81" s="202">
        <v>0</v>
      </c>
      <c r="P81" s="202">
        <v>1.17</v>
      </c>
      <c r="Q81" s="202">
        <v>0.19</v>
      </c>
      <c r="R81" s="202">
        <v>0.39</v>
      </c>
      <c r="S81" s="202">
        <v>0</v>
      </c>
      <c r="T81" s="202">
        <v>0</v>
      </c>
      <c r="U81" s="202">
        <v>1.91</v>
      </c>
      <c r="V81" s="202">
        <v>0.19</v>
      </c>
      <c r="W81" s="202">
        <v>0.41</v>
      </c>
      <c r="X81" s="202">
        <v>1.36</v>
      </c>
      <c r="Y81" s="202">
        <v>0</v>
      </c>
      <c r="Z81" s="202">
        <v>2.19</v>
      </c>
      <c r="AA81" s="202">
        <v>0.71</v>
      </c>
      <c r="AB81" s="202">
        <v>0</v>
      </c>
      <c r="AC81" s="202">
        <v>14.99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-7.06</v>
      </c>
      <c r="E82" s="202">
        <v>0</v>
      </c>
      <c r="F82" s="202">
        <v>0</v>
      </c>
      <c r="G82" s="202">
        <v>-28</v>
      </c>
      <c r="H82" s="202">
        <v>0</v>
      </c>
      <c r="I82" s="202">
        <v>6.73</v>
      </c>
      <c r="J82" s="202">
        <v>-16.149999999999999</v>
      </c>
      <c r="K82" s="202">
        <v>0.14000000000000001</v>
      </c>
      <c r="L82" s="202">
        <v>5.59</v>
      </c>
      <c r="M82" s="202">
        <v>0.42</v>
      </c>
      <c r="N82" s="202">
        <v>1.0900000000000001</v>
      </c>
      <c r="O82" s="202">
        <v>0</v>
      </c>
      <c r="P82" s="202">
        <v>1.17</v>
      </c>
      <c r="Q82" s="202">
        <v>0.19</v>
      </c>
      <c r="R82" s="202">
        <v>0.39</v>
      </c>
      <c r="S82" s="202">
        <v>0</v>
      </c>
      <c r="T82" s="202">
        <v>0</v>
      </c>
      <c r="U82" s="202">
        <v>1.91</v>
      </c>
      <c r="V82" s="202">
        <v>0.19</v>
      </c>
      <c r="W82" s="202">
        <v>0.41</v>
      </c>
      <c r="X82" s="202">
        <v>1.36</v>
      </c>
      <c r="Y82" s="202">
        <v>0</v>
      </c>
      <c r="Z82" s="202">
        <v>2.19</v>
      </c>
      <c r="AA82" s="202">
        <v>0.71</v>
      </c>
      <c r="AB82" s="202">
        <v>0</v>
      </c>
      <c r="AC82" s="202">
        <v>14.99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34.520000000000003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-11.43</v>
      </c>
      <c r="E83" s="202">
        <v>0</v>
      </c>
      <c r="F83" s="202">
        <v>0</v>
      </c>
      <c r="G83" s="202">
        <v>-28.48</v>
      </c>
      <c r="H83" s="202">
        <v>0</v>
      </c>
      <c r="I83" s="202">
        <v>6.73</v>
      </c>
      <c r="J83" s="202">
        <v>-26.17</v>
      </c>
      <c r="K83" s="202">
        <v>0.14000000000000001</v>
      </c>
      <c r="L83" s="202">
        <v>5.59</v>
      </c>
      <c r="M83" s="202">
        <v>0.42</v>
      </c>
      <c r="N83" s="202">
        <v>1.0900000000000001</v>
      </c>
      <c r="O83" s="202">
        <v>0</v>
      </c>
      <c r="P83" s="202">
        <v>1.17</v>
      </c>
      <c r="Q83" s="202">
        <v>0.19</v>
      </c>
      <c r="R83" s="202">
        <v>0.39</v>
      </c>
      <c r="S83" s="202">
        <v>0</v>
      </c>
      <c r="T83" s="202">
        <v>0</v>
      </c>
      <c r="U83" s="202">
        <v>1.91</v>
      </c>
      <c r="V83" s="202">
        <v>0.19</v>
      </c>
      <c r="W83" s="202">
        <v>0.41</v>
      </c>
      <c r="X83" s="202">
        <v>1.36</v>
      </c>
      <c r="Y83" s="202">
        <v>0</v>
      </c>
      <c r="Z83" s="202">
        <v>2.19</v>
      </c>
      <c r="AA83" s="202">
        <v>0.71</v>
      </c>
      <c r="AB83" s="202">
        <v>0</v>
      </c>
      <c r="AC83" s="202">
        <v>14.7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34.520000000000003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-11.43</v>
      </c>
      <c r="E84" s="202">
        <v>0</v>
      </c>
      <c r="F84" s="202">
        <v>0</v>
      </c>
      <c r="G84" s="202">
        <v>-28.48</v>
      </c>
      <c r="H84" s="202">
        <v>0</v>
      </c>
      <c r="I84" s="202">
        <v>6.73</v>
      </c>
      <c r="J84" s="202">
        <v>-26.17</v>
      </c>
      <c r="K84" s="202">
        <v>0.14000000000000001</v>
      </c>
      <c r="L84" s="202">
        <v>5.59</v>
      </c>
      <c r="M84" s="202">
        <v>0.42</v>
      </c>
      <c r="N84" s="202">
        <v>1.0900000000000001</v>
      </c>
      <c r="O84" s="202">
        <v>0</v>
      </c>
      <c r="P84" s="202">
        <v>1.17</v>
      </c>
      <c r="Q84" s="202">
        <v>0.19</v>
      </c>
      <c r="R84" s="202">
        <v>0.39</v>
      </c>
      <c r="S84" s="202">
        <v>0</v>
      </c>
      <c r="T84" s="202">
        <v>0</v>
      </c>
      <c r="U84" s="202">
        <v>1.91</v>
      </c>
      <c r="V84" s="202">
        <v>0.19</v>
      </c>
      <c r="W84" s="202">
        <v>0.41</v>
      </c>
      <c r="X84" s="202">
        <v>1.36</v>
      </c>
      <c r="Y84" s="202">
        <v>0</v>
      </c>
      <c r="Z84" s="202">
        <v>2.19</v>
      </c>
      <c r="AA84" s="202">
        <v>0.71</v>
      </c>
      <c r="AB84" s="202">
        <v>0</v>
      </c>
      <c r="AC84" s="202">
        <v>14.7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34.520000000000003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-11.43</v>
      </c>
      <c r="E85" s="202">
        <v>0</v>
      </c>
      <c r="F85" s="202">
        <v>0</v>
      </c>
      <c r="G85" s="202">
        <v>0.63</v>
      </c>
      <c r="H85" s="202">
        <v>0</v>
      </c>
      <c r="I85" s="202">
        <v>6.73</v>
      </c>
      <c r="J85" s="202">
        <v>-26.17</v>
      </c>
      <c r="K85" s="202">
        <v>0.14000000000000001</v>
      </c>
      <c r="L85" s="202">
        <v>5.59</v>
      </c>
      <c r="M85" s="202">
        <v>0.42</v>
      </c>
      <c r="N85" s="202">
        <v>1.0900000000000001</v>
      </c>
      <c r="O85" s="202">
        <v>0</v>
      </c>
      <c r="P85" s="202">
        <v>1.17</v>
      </c>
      <c r="Q85" s="202">
        <v>0.19</v>
      </c>
      <c r="R85" s="202">
        <v>0.33</v>
      </c>
      <c r="S85" s="202">
        <v>0</v>
      </c>
      <c r="T85" s="202">
        <v>0</v>
      </c>
      <c r="U85" s="202">
        <v>1.91</v>
      </c>
      <c r="V85" s="202">
        <v>0.19</v>
      </c>
      <c r="W85" s="202">
        <v>0.41</v>
      </c>
      <c r="X85" s="202">
        <v>1.36</v>
      </c>
      <c r="Y85" s="202">
        <v>0</v>
      </c>
      <c r="Z85" s="202">
        <v>2.19</v>
      </c>
      <c r="AA85" s="202">
        <v>0.71</v>
      </c>
      <c r="AB85" s="202">
        <v>0</v>
      </c>
      <c r="AC85" s="202">
        <v>14.7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34.520000000000003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-11.43</v>
      </c>
      <c r="E86" s="202">
        <v>0</v>
      </c>
      <c r="F86" s="202">
        <v>0</v>
      </c>
      <c r="G86" s="202">
        <v>0.63</v>
      </c>
      <c r="H86" s="202">
        <v>0</v>
      </c>
      <c r="I86" s="202">
        <v>6.73</v>
      </c>
      <c r="J86" s="202">
        <v>-26.17</v>
      </c>
      <c r="K86" s="202">
        <v>0.14000000000000001</v>
      </c>
      <c r="L86" s="202">
        <v>5.59</v>
      </c>
      <c r="M86" s="202">
        <v>0.42</v>
      </c>
      <c r="N86" s="202">
        <v>1.0900000000000001</v>
      </c>
      <c r="O86" s="202">
        <v>0</v>
      </c>
      <c r="P86" s="202">
        <v>1.17</v>
      </c>
      <c r="Q86" s="202">
        <v>0.19</v>
      </c>
      <c r="R86" s="202">
        <v>0.31</v>
      </c>
      <c r="S86" s="202">
        <v>0</v>
      </c>
      <c r="T86" s="202">
        <v>0</v>
      </c>
      <c r="U86" s="202">
        <v>1.91</v>
      </c>
      <c r="V86" s="202">
        <v>0.19</v>
      </c>
      <c r="W86" s="202">
        <v>0.41</v>
      </c>
      <c r="X86" s="202">
        <v>1.36</v>
      </c>
      <c r="Y86" s="202">
        <v>0</v>
      </c>
      <c r="Z86" s="202">
        <v>2.19</v>
      </c>
      <c r="AA86" s="202">
        <v>0.71</v>
      </c>
      <c r="AB86" s="202">
        <v>0</v>
      </c>
      <c r="AC86" s="202">
        <v>14.7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34.520000000000003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-11.43</v>
      </c>
      <c r="E87" s="202">
        <v>0</v>
      </c>
      <c r="F87" s="202">
        <v>0</v>
      </c>
      <c r="G87" s="202">
        <v>0.63</v>
      </c>
      <c r="H87" s="202">
        <v>0</v>
      </c>
      <c r="I87" s="202">
        <v>6.73</v>
      </c>
      <c r="J87" s="202">
        <v>-26.17</v>
      </c>
      <c r="K87" s="202">
        <v>0.14000000000000001</v>
      </c>
      <c r="L87" s="202">
        <v>5.59</v>
      </c>
      <c r="M87" s="202">
        <v>0.42</v>
      </c>
      <c r="N87" s="202">
        <v>1.0900000000000001</v>
      </c>
      <c r="O87" s="202">
        <v>0</v>
      </c>
      <c r="P87" s="202">
        <v>1.17</v>
      </c>
      <c r="Q87" s="202">
        <v>0.19</v>
      </c>
      <c r="R87" s="202">
        <v>0.31</v>
      </c>
      <c r="S87" s="202">
        <v>0</v>
      </c>
      <c r="T87" s="202">
        <v>0</v>
      </c>
      <c r="U87" s="202">
        <v>1.91</v>
      </c>
      <c r="V87" s="202">
        <v>0.19</v>
      </c>
      <c r="W87" s="202">
        <v>0.41</v>
      </c>
      <c r="X87" s="202">
        <v>1.36</v>
      </c>
      <c r="Y87" s="202">
        <v>0</v>
      </c>
      <c r="Z87" s="202">
        <v>2.19</v>
      </c>
      <c r="AA87" s="202">
        <v>0.71</v>
      </c>
      <c r="AB87" s="202">
        <v>0</v>
      </c>
      <c r="AC87" s="202">
        <v>14.7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34.520000000000003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-11.43</v>
      </c>
      <c r="E88" s="202">
        <v>0</v>
      </c>
      <c r="F88" s="202">
        <v>0</v>
      </c>
      <c r="G88" s="202">
        <v>0.63</v>
      </c>
      <c r="H88" s="202">
        <v>0</v>
      </c>
      <c r="I88" s="202">
        <v>6.73</v>
      </c>
      <c r="J88" s="202">
        <v>-26.17</v>
      </c>
      <c r="K88" s="202">
        <v>0.14000000000000001</v>
      </c>
      <c r="L88" s="202">
        <v>5.59</v>
      </c>
      <c r="M88" s="202">
        <v>0.42</v>
      </c>
      <c r="N88" s="202">
        <v>1.0900000000000001</v>
      </c>
      <c r="O88" s="202">
        <v>0</v>
      </c>
      <c r="P88" s="202">
        <v>1.17</v>
      </c>
      <c r="Q88" s="202">
        <v>0.19</v>
      </c>
      <c r="R88" s="202">
        <v>0.31</v>
      </c>
      <c r="S88" s="202">
        <v>0</v>
      </c>
      <c r="T88" s="202">
        <v>0</v>
      </c>
      <c r="U88" s="202">
        <v>1.91</v>
      </c>
      <c r="V88" s="202">
        <v>0.19</v>
      </c>
      <c r="W88" s="202">
        <v>0.41</v>
      </c>
      <c r="X88" s="202">
        <v>1.36</v>
      </c>
      <c r="Y88" s="202">
        <v>0</v>
      </c>
      <c r="Z88" s="202">
        <v>2.19</v>
      </c>
      <c r="AA88" s="202">
        <v>0.71</v>
      </c>
      <c r="AB88" s="202">
        <v>0</v>
      </c>
      <c r="AC88" s="202">
        <v>14.7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34.520000000000003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-11.43</v>
      </c>
      <c r="E89" s="202">
        <v>0</v>
      </c>
      <c r="F89" s="202">
        <v>0</v>
      </c>
      <c r="G89" s="202">
        <v>0.63</v>
      </c>
      <c r="H89" s="202">
        <v>0</v>
      </c>
      <c r="I89" s="202">
        <v>6.73</v>
      </c>
      <c r="J89" s="202">
        <v>-26.17</v>
      </c>
      <c r="K89" s="202">
        <v>0.14000000000000001</v>
      </c>
      <c r="L89" s="202">
        <v>5.59</v>
      </c>
      <c r="M89" s="202">
        <v>0.42</v>
      </c>
      <c r="N89" s="202">
        <v>1.0900000000000001</v>
      </c>
      <c r="O89" s="202">
        <v>0</v>
      </c>
      <c r="P89" s="202">
        <v>1.17</v>
      </c>
      <c r="Q89" s="202">
        <v>0.19</v>
      </c>
      <c r="R89" s="202">
        <v>0.31</v>
      </c>
      <c r="S89" s="202">
        <v>0</v>
      </c>
      <c r="T89" s="202">
        <v>0</v>
      </c>
      <c r="U89" s="202">
        <v>1.91</v>
      </c>
      <c r="V89" s="202">
        <v>0.19</v>
      </c>
      <c r="W89" s="202">
        <v>0.41</v>
      </c>
      <c r="X89" s="202">
        <v>1.36</v>
      </c>
      <c r="Y89" s="202">
        <v>0</v>
      </c>
      <c r="Z89" s="202">
        <v>2.33</v>
      </c>
      <c r="AA89" s="202">
        <v>0.71</v>
      </c>
      <c r="AB89" s="202">
        <v>0</v>
      </c>
      <c r="AC89" s="202">
        <v>14.7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34.520000000000003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-11.43</v>
      </c>
      <c r="E90" s="202">
        <v>0</v>
      </c>
      <c r="F90" s="202">
        <v>0</v>
      </c>
      <c r="G90" s="202">
        <v>-28.48</v>
      </c>
      <c r="H90" s="202">
        <v>0</v>
      </c>
      <c r="I90" s="202">
        <v>6.73</v>
      </c>
      <c r="J90" s="202">
        <v>-26.17</v>
      </c>
      <c r="K90" s="202">
        <v>0.14000000000000001</v>
      </c>
      <c r="L90" s="202">
        <v>5.59</v>
      </c>
      <c r="M90" s="202">
        <v>0.42</v>
      </c>
      <c r="N90" s="202">
        <v>1.0900000000000001</v>
      </c>
      <c r="O90" s="202">
        <v>0</v>
      </c>
      <c r="P90" s="202">
        <v>1.17</v>
      </c>
      <c r="Q90" s="202">
        <v>0.19</v>
      </c>
      <c r="R90" s="202">
        <v>0.31</v>
      </c>
      <c r="S90" s="202">
        <v>0</v>
      </c>
      <c r="T90" s="202">
        <v>0</v>
      </c>
      <c r="U90" s="202">
        <v>1.91</v>
      </c>
      <c r="V90" s="202">
        <v>0.19</v>
      </c>
      <c r="W90" s="202">
        <v>0.41</v>
      </c>
      <c r="X90" s="202">
        <v>1.36</v>
      </c>
      <c r="Y90" s="202">
        <v>0</v>
      </c>
      <c r="Z90" s="202">
        <v>2.33</v>
      </c>
      <c r="AA90" s="202">
        <v>0.71</v>
      </c>
      <c r="AB90" s="202">
        <v>0</v>
      </c>
      <c r="AC90" s="202">
        <v>14.7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34.520000000000003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-11.43</v>
      </c>
      <c r="E91" s="202">
        <v>0</v>
      </c>
      <c r="F91" s="202">
        <v>0</v>
      </c>
      <c r="G91" s="202">
        <v>-28.48</v>
      </c>
      <c r="H91" s="202">
        <v>0</v>
      </c>
      <c r="I91" s="202">
        <v>6.73</v>
      </c>
      <c r="J91" s="202">
        <v>-26.17</v>
      </c>
      <c r="K91" s="202">
        <v>0.14000000000000001</v>
      </c>
      <c r="L91" s="202">
        <v>5.59</v>
      </c>
      <c r="M91" s="202">
        <v>0.42</v>
      </c>
      <c r="N91" s="202">
        <v>1.0900000000000001</v>
      </c>
      <c r="O91" s="202">
        <v>0</v>
      </c>
      <c r="P91" s="202">
        <v>1.17</v>
      </c>
      <c r="Q91" s="202">
        <v>0.19</v>
      </c>
      <c r="R91" s="202">
        <v>0.31</v>
      </c>
      <c r="S91" s="202">
        <v>0</v>
      </c>
      <c r="T91" s="202">
        <v>0</v>
      </c>
      <c r="U91" s="202">
        <v>1.91</v>
      </c>
      <c r="V91" s="202">
        <v>0.19</v>
      </c>
      <c r="W91" s="202">
        <v>0.41</v>
      </c>
      <c r="X91" s="202">
        <v>1.36</v>
      </c>
      <c r="Y91" s="202">
        <v>0</v>
      </c>
      <c r="Z91" s="202">
        <v>2.33</v>
      </c>
      <c r="AA91" s="202">
        <v>0.71</v>
      </c>
      <c r="AB91" s="202">
        <v>0</v>
      </c>
      <c r="AC91" s="202">
        <v>14.7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34.520000000000003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-11.43</v>
      </c>
      <c r="E92" s="202">
        <v>0</v>
      </c>
      <c r="F92" s="202">
        <v>0</v>
      </c>
      <c r="G92" s="202">
        <v>-28.48</v>
      </c>
      <c r="H92" s="202">
        <v>0</v>
      </c>
      <c r="I92" s="202">
        <v>6.73</v>
      </c>
      <c r="J92" s="202">
        <v>-26.17</v>
      </c>
      <c r="K92" s="202">
        <v>0.14000000000000001</v>
      </c>
      <c r="L92" s="202">
        <v>5.59</v>
      </c>
      <c r="M92" s="202">
        <v>0.42</v>
      </c>
      <c r="N92" s="202">
        <v>1.0900000000000001</v>
      </c>
      <c r="O92" s="202">
        <v>0</v>
      </c>
      <c r="P92" s="202">
        <v>1.17</v>
      </c>
      <c r="Q92" s="202">
        <v>0.19</v>
      </c>
      <c r="R92" s="202">
        <v>0.31</v>
      </c>
      <c r="S92" s="202">
        <v>0</v>
      </c>
      <c r="T92" s="202">
        <v>0</v>
      </c>
      <c r="U92" s="202">
        <v>1.91</v>
      </c>
      <c r="V92" s="202">
        <v>0.19</v>
      </c>
      <c r="W92" s="202">
        <v>0.41</v>
      </c>
      <c r="X92" s="202">
        <v>1.36</v>
      </c>
      <c r="Y92" s="202">
        <v>0</v>
      </c>
      <c r="Z92" s="202">
        <v>2.33</v>
      </c>
      <c r="AA92" s="202">
        <v>0.71</v>
      </c>
      <c r="AB92" s="202">
        <v>0</v>
      </c>
      <c r="AC92" s="202">
        <v>13.72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34.520000000000003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0.16</v>
      </c>
      <c r="E93" s="202">
        <v>0</v>
      </c>
      <c r="F93" s="202">
        <v>0</v>
      </c>
      <c r="G93" s="202">
        <v>0.63</v>
      </c>
      <c r="H93" s="202">
        <v>0</v>
      </c>
      <c r="I93" s="202">
        <v>6.73</v>
      </c>
      <c r="J93" s="202">
        <v>0.36</v>
      </c>
      <c r="K93" s="202">
        <v>0.14000000000000001</v>
      </c>
      <c r="L93" s="202">
        <v>5.59</v>
      </c>
      <c r="M93" s="202">
        <v>0.42</v>
      </c>
      <c r="N93" s="202">
        <v>1.0900000000000001</v>
      </c>
      <c r="O93" s="202">
        <v>0</v>
      </c>
      <c r="P93" s="202">
        <v>1.17</v>
      </c>
      <c r="Q93" s="202">
        <v>0.19</v>
      </c>
      <c r="R93" s="202">
        <v>0.31</v>
      </c>
      <c r="S93" s="202">
        <v>0</v>
      </c>
      <c r="T93" s="202">
        <v>0</v>
      </c>
      <c r="U93" s="202">
        <v>1.91</v>
      </c>
      <c r="V93" s="202">
        <v>0.19</v>
      </c>
      <c r="W93" s="202">
        <v>0.41</v>
      </c>
      <c r="X93" s="202">
        <v>1.36</v>
      </c>
      <c r="Y93" s="202">
        <v>0</v>
      </c>
      <c r="Z93" s="202">
        <v>2.33</v>
      </c>
      <c r="AA93" s="202">
        <v>0.71</v>
      </c>
      <c r="AB93" s="202">
        <v>0</v>
      </c>
      <c r="AC93" s="202">
        <v>13.72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34.520000000000003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0.16</v>
      </c>
      <c r="E94" s="202">
        <v>0</v>
      </c>
      <c r="F94" s="202">
        <v>0</v>
      </c>
      <c r="G94" s="202">
        <v>0.63</v>
      </c>
      <c r="H94" s="202">
        <v>0</v>
      </c>
      <c r="I94" s="202">
        <v>6.73</v>
      </c>
      <c r="J94" s="202">
        <v>0.36</v>
      </c>
      <c r="K94" s="202">
        <v>0.14000000000000001</v>
      </c>
      <c r="L94" s="202">
        <v>5.59</v>
      </c>
      <c r="M94" s="202">
        <v>0.42</v>
      </c>
      <c r="N94" s="202">
        <v>1.0900000000000001</v>
      </c>
      <c r="O94" s="202">
        <v>0</v>
      </c>
      <c r="P94" s="202">
        <v>1.17</v>
      </c>
      <c r="Q94" s="202">
        <v>0.19</v>
      </c>
      <c r="R94" s="202">
        <v>0.31</v>
      </c>
      <c r="S94" s="202">
        <v>0</v>
      </c>
      <c r="T94" s="202">
        <v>0</v>
      </c>
      <c r="U94" s="202">
        <v>1.91</v>
      </c>
      <c r="V94" s="202">
        <v>0.19</v>
      </c>
      <c r="W94" s="202">
        <v>0.41</v>
      </c>
      <c r="X94" s="202">
        <v>1.36</v>
      </c>
      <c r="Y94" s="202">
        <v>0</v>
      </c>
      <c r="Z94" s="202">
        <v>2.33</v>
      </c>
      <c r="AA94" s="202">
        <v>0.71</v>
      </c>
      <c r="AB94" s="202">
        <v>0</v>
      </c>
      <c r="AC94" s="202">
        <v>13.72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34.520000000000003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0.16</v>
      </c>
      <c r="E95" s="202">
        <v>0</v>
      </c>
      <c r="F95" s="202">
        <v>0</v>
      </c>
      <c r="G95" s="202">
        <v>0.63</v>
      </c>
      <c r="H95" s="202">
        <v>0</v>
      </c>
      <c r="I95" s="202">
        <v>6.73</v>
      </c>
      <c r="J95" s="202">
        <v>0.36</v>
      </c>
      <c r="K95" s="202">
        <v>0.14000000000000001</v>
      </c>
      <c r="L95" s="202">
        <v>5.59</v>
      </c>
      <c r="M95" s="202">
        <v>0.42</v>
      </c>
      <c r="N95" s="202">
        <v>1.0900000000000001</v>
      </c>
      <c r="O95" s="202">
        <v>0</v>
      </c>
      <c r="P95" s="202">
        <v>1.17</v>
      </c>
      <c r="Q95" s="202">
        <v>0.19</v>
      </c>
      <c r="R95" s="202">
        <v>0.31</v>
      </c>
      <c r="S95" s="202">
        <v>0</v>
      </c>
      <c r="T95" s="202">
        <v>0</v>
      </c>
      <c r="U95" s="202">
        <v>1.57</v>
      </c>
      <c r="V95" s="202">
        <v>0.19</v>
      </c>
      <c r="W95" s="202">
        <v>0.41</v>
      </c>
      <c r="X95" s="202">
        <v>1.36</v>
      </c>
      <c r="Y95" s="202">
        <v>0</v>
      </c>
      <c r="Z95" s="202">
        <v>2.33</v>
      </c>
      <c r="AA95" s="202">
        <v>0.71</v>
      </c>
      <c r="AB95" s="202">
        <v>0</v>
      </c>
      <c r="AC95" s="202">
        <v>13.72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34.520000000000003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0.16</v>
      </c>
      <c r="E96" s="202">
        <v>0</v>
      </c>
      <c r="F96" s="202">
        <v>0</v>
      </c>
      <c r="G96" s="202">
        <v>0.63</v>
      </c>
      <c r="H96" s="202">
        <v>0</v>
      </c>
      <c r="I96" s="202">
        <v>6.73</v>
      </c>
      <c r="J96" s="202">
        <v>0.36</v>
      </c>
      <c r="K96" s="202">
        <v>0.14000000000000001</v>
      </c>
      <c r="L96" s="202">
        <v>5.59</v>
      </c>
      <c r="M96" s="202">
        <v>0.42</v>
      </c>
      <c r="N96" s="202">
        <v>1.0900000000000001</v>
      </c>
      <c r="O96" s="202">
        <v>0</v>
      </c>
      <c r="P96" s="202">
        <v>1.17</v>
      </c>
      <c r="Q96" s="202">
        <v>0.19</v>
      </c>
      <c r="R96" s="202">
        <v>0.31</v>
      </c>
      <c r="S96" s="202">
        <v>0</v>
      </c>
      <c r="T96" s="202">
        <v>0</v>
      </c>
      <c r="U96" s="202">
        <v>1.57</v>
      </c>
      <c r="V96" s="202">
        <v>0.19</v>
      </c>
      <c r="W96" s="202">
        <v>0.41</v>
      </c>
      <c r="X96" s="202">
        <v>1.36</v>
      </c>
      <c r="Y96" s="202">
        <v>0</v>
      </c>
      <c r="Z96" s="202">
        <v>2.33</v>
      </c>
      <c r="AA96" s="202">
        <v>0.71</v>
      </c>
      <c r="AB96" s="202">
        <v>0</v>
      </c>
      <c r="AC96" s="202">
        <v>13.72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34.520000000000003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0.16</v>
      </c>
      <c r="E97" s="202">
        <v>0</v>
      </c>
      <c r="F97" s="202">
        <v>0</v>
      </c>
      <c r="G97" s="202">
        <v>0.63</v>
      </c>
      <c r="H97" s="202">
        <v>0</v>
      </c>
      <c r="I97" s="202">
        <v>6.73</v>
      </c>
      <c r="J97" s="202">
        <v>0.36</v>
      </c>
      <c r="K97" s="202">
        <v>0.14000000000000001</v>
      </c>
      <c r="L97" s="202">
        <v>38.67</v>
      </c>
      <c r="M97" s="202">
        <v>0.42</v>
      </c>
      <c r="N97" s="202">
        <v>1.0900000000000001</v>
      </c>
      <c r="O97" s="202">
        <v>0</v>
      </c>
      <c r="P97" s="202">
        <v>1.17</v>
      </c>
      <c r="Q97" s="202">
        <v>0.19</v>
      </c>
      <c r="R97" s="202">
        <v>0.31</v>
      </c>
      <c r="S97" s="202">
        <v>0</v>
      </c>
      <c r="T97" s="202">
        <v>0</v>
      </c>
      <c r="U97" s="202">
        <v>1.57</v>
      </c>
      <c r="V97" s="202">
        <v>0.19</v>
      </c>
      <c r="W97" s="202">
        <v>0.41</v>
      </c>
      <c r="X97" s="202">
        <v>1.36</v>
      </c>
      <c r="Y97" s="202">
        <v>0</v>
      </c>
      <c r="Z97" s="202">
        <v>2.33</v>
      </c>
      <c r="AA97" s="202">
        <v>0.71</v>
      </c>
      <c r="AB97" s="202">
        <v>0</v>
      </c>
      <c r="AC97" s="202">
        <v>13.72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34.520000000000003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0.16</v>
      </c>
      <c r="E98" s="202">
        <v>0</v>
      </c>
      <c r="F98" s="202">
        <v>0</v>
      </c>
      <c r="G98" s="202">
        <v>0.63</v>
      </c>
      <c r="H98" s="202">
        <v>0</v>
      </c>
      <c r="I98" s="202">
        <v>6.73</v>
      </c>
      <c r="J98" s="202">
        <v>0.36</v>
      </c>
      <c r="K98" s="202">
        <v>0.14000000000000001</v>
      </c>
      <c r="L98" s="202">
        <v>38.67</v>
      </c>
      <c r="M98" s="202">
        <v>0.42</v>
      </c>
      <c r="N98" s="202">
        <v>1.0900000000000001</v>
      </c>
      <c r="O98" s="202">
        <v>0</v>
      </c>
      <c r="P98" s="202">
        <v>1.17</v>
      </c>
      <c r="Q98" s="202">
        <v>0.19</v>
      </c>
      <c r="R98" s="202">
        <v>0.31</v>
      </c>
      <c r="S98" s="202">
        <v>0</v>
      </c>
      <c r="T98" s="202">
        <v>0</v>
      </c>
      <c r="U98" s="202">
        <v>1.57</v>
      </c>
      <c r="V98" s="202">
        <v>0.19</v>
      </c>
      <c r="W98" s="202">
        <v>0.41</v>
      </c>
      <c r="X98" s="202">
        <v>1.36</v>
      </c>
      <c r="Y98" s="202">
        <v>0</v>
      </c>
      <c r="Z98" s="202">
        <v>2.33</v>
      </c>
      <c r="AA98" s="202">
        <v>0.71</v>
      </c>
      <c r="AB98" s="202">
        <v>0</v>
      </c>
      <c r="AC98" s="202">
        <v>13.72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34.520000000000003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7.1667500000000064E-2</v>
      </c>
      <c r="E99">
        <f t="shared" si="0"/>
        <v>0</v>
      </c>
      <c r="F99">
        <f t="shared" si="0"/>
        <v>0</v>
      </c>
      <c r="G99">
        <f t="shared" si="0"/>
        <v>0.26122000000000017</v>
      </c>
      <c r="H99">
        <f t="shared" si="0"/>
        <v>0</v>
      </c>
      <c r="I99">
        <f t="shared" si="0"/>
        <v>0.16152000000000022</v>
      </c>
      <c r="J99">
        <f t="shared" si="0"/>
        <v>0.21958249999999993</v>
      </c>
      <c r="K99">
        <f t="shared" si="0"/>
        <v>3.8644999999999978E-2</v>
      </c>
      <c r="L99">
        <f t="shared" si="0"/>
        <v>2.0215625000000004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2.9130000000000034E-2</v>
      </c>
      <c r="Q99">
        <f t="shared" si="0"/>
        <v>4.8559999999999957E-2</v>
      </c>
      <c r="R99">
        <f t="shared" si="0"/>
        <v>9.0850000000000149E-3</v>
      </c>
      <c r="S99">
        <f t="shared" si="0"/>
        <v>0</v>
      </c>
      <c r="T99">
        <f t="shared" si="0"/>
        <v>0</v>
      </c>
      <c r="U99">
        <f t="shared" si="0"/>
        <v>3.3589999999999981E-2</v>
      </c>
      <c r="V99">
        <f t="shared" si="0"/>
        <v>4.5600000000000007E-3</v>
      </c>
      <c r="W99">
        <f t="shared" si="0"/>
        <v>9.8399999999999876E-3</v>
      </c>
      <c r="X99">
        <f t="shared" si="0"/>
        <v>3.0617500000000027E-2</v>
      </c>
      <c r="Y99">
        <f t="shared" si="0"/>
        <v>0</v>
      </c>
      <c r="Z99">
        <f t="shared" si="0"/>
        <v>5.2880000000000031E-2</v>
      </c>
      <c r="AA99">
        <f t="shared" si="0"/>
        <v>1.895999999999996E-2</v>
      </c>
      <c r="AB99">
        <f t="shared" si="0"/>
        <v>0</v>
      </c>
      <c r="AC99">
        <f t="shared" si="0"/>
        <v>0.34119000000000027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0.82537499999999986</v>
      </c>
      <c r="AJ99">
        <f t="shared" si="0"/>
        <v>0</v>
      </c>
      <c r="AK99">
        <f t="shared" si="0"/>
        <v>0.18812999999999969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217.94</v>
      </c>
      <c r="I3" s="175">
        <f ca="1">INDIRECT("BRPL_EOD!" &amp; $V$3 &amp; X3)</f>
        <v>135.81</v>
      </c>
      <c r="J3" s="173">
        <f ca="1">INDIRECT("BYPL_EOD!" &amp; $V$3 &amp; X3)</f>
        <v>79.62</v>
      </c>
      <c r="K3" s="173">
        <f ca="1">INDIRECT("TPDDL_EOD!" &amp; $V$3 &amp; X3)</f>
        <v>2.5</v>
      </c>
      <c r="L3" s="173">
        <f ca="1">INDIRECT("NDMC_EOD!" &amp; $V$3 &amp; X3)</f>
        <v>0</v>
      </c>
      <c r="M3" s="174">
        <f ca="1">SUM(I3:L3)</f>
        <v>217.93</v>
      </c>
      <c r="N3" s="172">
        <f ca="1">INDIRECT("BRPL_ISGS_exbus!" &amp; $V$3 &amp; X3)</f>
        <v>135.81623181755609</v>
      </c>
      <c r="O3" s="173">
        <f ca="1">INDIRECT("BYPL_ISGS_exbus!" &amp; $V$3 &amp; X3)</f>
        <v>79.623653466709499</v>
      </c>
      <c r="P3" s="173">
        <f ca="1">INDIRECT("TPDDL_ISGS_exbus!" &amp; $V$3 &amp; X3)</f>
        <v>2.5001147157344099</v>
      </c>
      <c r="Q3" s="173">
        <f ca="1">INDIRECT("NDMC_ISGS_exbus!" &amp; $V$3 &amp; X3)</f>
        <v>0</v>
      </c>
      <c r="R3" s="174">
        <f ca="1">SUM(N3:Q3)</f>
        <v>217.94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217.94</v>
      </c>
      <c r="I4" s="180">
        <f t="shared" ref="I4:I67" ca="1" si="5">INDIRECT("BRPL_EOD!" &amp; $V$3 &amp; X4)</f>
        <v>135.81</v>
      </c>
      <c r="J4" s="177">
        <f t="shared" ref="J4:J67" ca="1" si="6">INDIRECT("BYPL_EOD!" &amp; $V$3 &amp; X4)</f>
        <v>79.62</v>
      </c>
      <c r="K4" s="177">
        <f t="shared" ref="K4:K67" ca="1" si="7">INDIRECT("TPDDL_EOD!" &amp; $V$3 &amp; X4)</f>
        <v>2.5</v>
      </c>
      <c r="L4" s="177">
        <f t="shared" ref="L4:L67" ca="1" si="8">INDIRECT("NDMC_EOD!" &amp; $V$3 &amp; X4)</f>
        <v>0</v>
      </c>
      <c r="M4" s="178">
        <f t="shared" ref="M4:M67" ca="1" si="9">SUM(I4:L4)</f>
        <v>217.93</v>
      </c>
      <c r="N4" s="176">
        <f t="shared" ref="N4:N67" ca="1" si="10">INDIRECT("BRPL_ISGS_exbus!" &amp; $V$3 &amp; X4)</f>
        <v>135.81623181755609</v>
      </c>
      <c r="O4" s="177">
        <f t="shared" ref="O4:O67" ca="1" si="11">INDIRECT("BYPL_ISGS_exbus!" &amp; $V$3 &amp; X4)</f>
        <v>79.623653466709499</v>
      </c>
      <c r="P4" s="177">
        <f t="shared" ref="P4:P67" ca="1" si="12">INDIRECT("TPDDL_ISGS_exbus!" &amp; $V$3 &amp; X4)</f>
        <v>2.5001147157344099</v>
      </c>
      <c r="Q4" s="177">
        <f t="shared" ref="Q4:Q67" ca="1" si="13">INDIRECT("NDMC_ISGS_exbus!" &amp; $V$3 &amp; X4)</f>
        <v>0</v>
      </c>
      <c r="R4" s="178">
        <f t="shared" ref="R4:R67" ca="1" si="14">SUM(N4:Q4)</f>
        <v>217.94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217.94</v>
      </c>
      <c r="I5" s="180">
        <f t="shared" ca="1" si="5"/>
        <v>135.81</v>
      </c>
      <c r="J5" s="177">
        <f t="shared" ca="1" si="6"/>
        <v>79.62</v>
      </c>
      <c r="K5" s="177">
        <f t="shared" ca="1" si="7"/>
        <v>2.5</v>
      </c>
      <c r="L5" s="177">
        <f t="shared" ca="1" si="8"/>
        <v>0</v>
      </c>
      <c r="M5" s="178">
        <f t="shared" ca="1" si="9"/>
        <v>217.93</v>
      </c>
      <c r="N5" s="176">
        <f t="shared" ca="1" si="10"/>
        <v>135.81623181755609</v>
      </c>
      <c r="O5" s="177">
        <f t="shared" ca="1" si="11"/>
        <v>79.623653466709499</v>
      </c>
      <c r="P5" s="177">
        <f t="shared" ca="1" si="12"/>
        <v>2.5001147157344099</v>
      </c>
      <c r="Q5" s="177">
        <f t="shared" ca="1" si="13"/>
        <v>0</v>
      </c>
      <c r="R5" s="178">
        <f t="shared" ca="1" si="14"/>
        <v>217.94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217.94</v>
      </c>
      <c r="I6" s="180">
        <f t="shared" ca="1" si="5"/>
        <v>135.81</v>
      </c>
      <c r="J6" s="177">
        <f t="shared" ca="1" si="6"/>
        <v>79.62</v>
      </c>
      <c r="K6" s="177">
        <f t="shared" ca="1" si="7"/>
        <v>2.5</v>
      </c>
      <c r="L6" s="177">
        <f t="shared" ca="1" si="8"/>
        <v>0</v>
      </c>
      <c r="M6" s="178">
        <f t="shared" ca="1" si="9"/>
        <v>217.93</v>
      </c>
      <c r="N6" s="176">
        <f t="shared" ca="1" si="10"/>
        <v>135.81623181755609</v>
      </c>
      <c r="O6" s="177">
        <f t="shared" ca="1" si="11"/>
        <v>79.623653466709499</v>
      </c>
      <c r="P6" s="177">
        <f t="shared" ca="1" si="12"/>
        <v>2.5001147157344099</v>
      </c>
      <c r="Q6" s="177">
        <f t="shared" ca="1" si="13"/>
        <v>0</v>
      </c>
      <c r="R6" s="178">
        <f t="shared" ca="1" si="14"/>
        <v>217.94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217.94</v>
      </c>
      <c r="I7" s="180">
        <f t="shared" ca="1" si="5"/>
        <v>135.81</v>
      </c>
      <c r="J7" s="177">
        <f t="shared" ca="1" si="6"/>
        <v>79.62</v>
      </c>
      <c r="K7" s="177">
        <f t="shared" ca="1" si="7"/>
        <v>2.5</v>
      </c>
      <c r="L7" s="177">
        <f t="shared" ca="1" si="8"/>
        <v>0</v>
      </c>
      <c r="M7" s="178">
        <f t="shared" ca="1" si="9"/>
        <v>217.93</v>
      </c>
      <c r="N7" s="176">
        <f t="shared" ca="1" si="10"/>
        <v>135.81623181755609</v>
      </c>
      <c r="O7" s="177">
        <f t="shared" ca="1" si="11"/>
        <v>79.623653466709499</v>
      </c>
      <c r="P7" s="177">
        <f t="shared" ca="1" si="12"/>
        <v>2.5001147157344099</v>
      </c>
      <c r="Q7" s="177">
        <f t="shared" ca="1" si="13"/>
        <v>0</v>
      </c>
      <c r="R7" s="178">
        <f t="shared" ca="1" si="14"/>
        <v>217.94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217.94</v>
      </c>
      <c r="I8" s="180">
        <f t="shared" ca="1" si="5"/>
        <v>135.81</v>
      </c>
      <c r="J8" s="177">
        <f t="shared" ca="1" si="6"/>
        <v>79.62</v>
      </c>
      <c r="K8" s="177">
        <f t="shared" ca="1" si="7"/>
        <v>2.5</v>
      </c>
      <c r="L8" s="177">
        <f t="shared" ca="1" si="8"/>
        <v>0</v>
      </c>
      <c r="M8" s="178">
        <f t="shared" ca="1" si="9"/>
        <v>217.93</v>
      </c>
      <c r="N8" s="176">
        <f t="shared" ca="1" si="10"/>
        <v>135.81623181755609</v>
      </c>
      <c r="O8" s="177">
        <f t="shared" ca="1" si="11"/>
        <v>79.623653466709499</v>
      </c>
      <c r="P8" s="177">
        <f t="shared" ca="1" si="12"/>
        <v>2.5001147157344099</v>
      </c>
      <c r="Q8" s="177">
        <f t="shared" ca="1" si="13"/>
        <v>0</v>
      </c>
      <c r="R8" s="178">
        <f t="shared" ca="1" si="14"/>
        <v>217.94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217.94</v>
      </c>
      <c r="I9" s="180">
        <f t="shared" ca="1" si="5"/>
        <v>135.81</v>
      </c>
      <c r="J9" s="177">
        <f t="shared" ca="1" si="6"/>
        <v>79.62</v>
      </c>
      <c r="K9" s="177">
        <f t="shared" ca="1" si="7"/>
        <v>2.5</v>
      </c>
      <c r="L9" s="177">
        <f t="shared" ca="1" si="8"/>
        <v>0</v>
      </c>
      <c r="M9" s="178">
        <f t="shared" ca="1" si="9"/>
        <v>217.93</v>
      </c>
      <c r="N9" s="176">
        <f t="shared" ca="1" si="10"/>
        <v>135.81623181755609</v>
      </c>
      <c r="O9" s="177">
        <f t="shared" ca="1" si="11"/>
        <v>79.623653466709499</v>
      </c>
      <c r="P9" s="177">
        <f t="shared" ca="1" si="12"/>
        <v>2.5001147157344099</v>
      </c>
      <c r="Q9" s="177">
        <f t="shared" ca="1" si="13"/>
        <v>0</v>
      </c>
      <c r="R9" s="178">
        <f t="shared" ca="1" si="14"/>
        <v>217.94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217.94</v>
      </c>
      <c r="I10" s="180">
        <f t="shared" ca="1" si="5"/>
        <v>135.81</v>
      </c>
      <c r="J10" s="177">
        <f t="shared" ca="1" si="6"/>
        <v>79.62</v>
      </c>
      <c r="K10" s="177">
        <f t="shared" ca="1" si="7"/>
        <v>2.5</v>
      </c>
      <c r="L10" s="177">
        <f t="shared" ca="1" si="8"/>
        <v>0</v>
      </c>
      <c r="M10" s="178">
        <f t="shared" ca="1" si="9"/>
        <v>217.93</v>
      </c>
      <c r="N10" s="176">
        <f t="shared" ca="1" si="10"/>
        <v>135.81623181755609</v>
      </c>
      <c r="O10" s="177">
        <f t="shared" ca="1" si="11"/>
        <v>79.623653466709499</v>
      </c>
      <c r="P10" s="177">
        <f t="shared" ca="1" si="12"/>
        <v>2.5001147157344099</v>
      </c>
      <c r="Q10" s="177">
        <f t="shared" ca="1" si="13"/>
        <v>0</v>
      </c>
      <c r="R10" s="178">
        <f t="shared" ca="1" si="14"/>
        <v>217.94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217.94</v>
      </c>
      <c r="I11" s="180">
        <f t="shared" ca="1" si="5"/>
        <v>135.81</v>
      </c>
      <c r="J11" s="177">
        <f t="shared" ca="1" si="6"/>
        <v>79.62</v>
      </c>
      <c r="K11" s="177">
        <f t="shared" ca="1" si="7"/>
        <v>2.5</v>
      </c>
      <c r="L11" s="177">
        <f t="shared" ca="1" si="8"/>
        <v>0</v>
      </c>
      <c r="M11" s="178">
        <f t="shared" ca="1" si="9"/>
        <v>217.93</v>
      </c>
      <c r="N11" s="176">
        <f t="shared" ca="1" si="10"/>
        <v>135.81623181755609</v>
      </c>
      <c r="O11" s="177">
        <f t="shared" ca="1" si="11"/>
        <v>79.623653466709499</v>
      </c>
      <c r="P11" s="177">
        <f t="shared" ca="1" si="12"/>
        <v>2.5001147157344099</v>
      </c>
      <c r="Q11" s="177">
        <f t="shared" ca="1" si="13"/>
        <v>0</v>
      </c>
      <c r="R11" s="178">
        <f t="shared" ca="1" si="14"/>
        <v>217.94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217.94</v>
      </c>
      <c r="I12" s="180">
        <f t="shared" ca="1" si="5"/>
        <v>135.81</v>
      </c>
      <c r="J12" s="177">
        <f t="shared" ca="1" si="6"/>
        <v>79.62</v>
      </c>
      <c r="K12" s="177">
        <f t="shared" ca="1" si="7"/>
        <v>2.5</v>
      </c>
      <c r="L12" s="177">
        <f t="shared" ca="1" si="8"/>
        <v>0</v>
      </c>
      <c r="M12" s="178">
        <f t="shared" ca="1" si="9"/>
        <v>217.93</v>
      </c>
      <c r="N12" s="176">
        <f t="shared" ca="1" si="10"/>
        <v>135.81623181755609</v>
      </c>
      <c r="O12" s="177">
        <f t="shared" ca="1" si="11"/>
        <v>79.623653466709499</v>
      </c>
      <c r="P12" s="177">
        <f t="shared" ca="1" si="12"/>
        <v>2.5001147157344099</v>
      </c>
      <c r="Q12" s="177">
        <f t="shared" ca="1" si="13"/>
        <v>0</v>
      </c>
      <c r="R12" s="178">
        <f t="shared" ca="1" si="14"/>
        <v>217.94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217.94</v>
      </c>
      <c r="I13" s="180">
        <f t="shared" ca="1" si="5"/>
        <v>135.81</v>
      </c>
      <c r="J13" s="177">
        <f t="shared" ca="1" si="6"/>
        <v>79.62</v>
      </c>
      <c r="K13" s="177">
        <f t="shared" ca="1" si="7"/>
        <v>2.5</v>
      </c>
      <c r="L13" s="177">
        <f t="shared" ca="1" si="8"/>
        <v>0</v>
      </c>
      <c r="M13" s="178">
        <f t="shared" ca="1" si="9"/>
        <v>217.93</v>
      </c>
      <c r="N13" s="176">
        <f t="shared" ca="1" si="10"/>
        <v>135.81623181755609</v>
      </c>
      <c r="O13" s="177">
        <f t="shared" ca="1" si="11"/>
        <v>79.623653466709499</v>
      </c>
      <c r="P13" s="177">
        <f t="shared" ca="1" si="12"/>
        <v>2.5001147157344099</v>
      </c>
      <c r="Q13" s="177">
        <f t="shared" ca="1" si="13"/>
        <v>0</v>
      </c>
      <c r="R13" s="178">
        <f t="shared" ca="1" si="14"/>
        <v>217.94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217.94</v>
      </c>
      <c r="I14" s="180">
        <f t="shared" ca="1" si="5"/>
        <v>135.81</v>
      </c>
      <c r="J14" s="177">
        <f t="shared" ca="1" si="6"/>
        <v>79.62</v>
      </c>
      <c r="K14" s="177">
        <f t="shared" ca="1" si="7"/>
        <v>2.5</v>
      </c>
      <c r="L14" s="177">
        <f t="shared" ca="1" si="8"/>
        <v>0</v>
      </c>
      <c r="M14" s="178">
        <f t="shared" ca="1" si="9"/>
        <v>217.93</v>
      </c>
      <c r="N14" s="176">
        <f t="shared" ca="1" si="10"/>
        <v>135.81623181755609</v>
      </c>
      <c r="O14" s="177">
        <f t="shared" ca="1" si="11"/>
        <v>79.623653466709499</v>
      </c>
      <c r="P14" s="177">
        <f t="shared" ca="1" si="12"/>
        <v>2.5001147157344099</v>
      </c>
      <c r="Q14" s="177">
        <f t="shared" ca="1" si="13"/>
        <v>0</v>
      </c>
      <c r="R14" s="178">
        <f t="shared" ca="1" si="14"/>
        <v>217.94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217.94</v>
      </c>
      <c r="I15" s="180">
        <f t="shared" ca="1" si="5"/>
        <v>135.81</v>
      </c>
      <c r="J15" s="177">
        <f t="shared" ca="1" si="6"/>
        <v>79.62</v>
      </c>
      <c r="K15" s="177">
        <f t="shared" ca="1" si="7"/>
        <v>2.5</v>
      </c>
      <c r="L15" s="177">
        <f t="shared" ca="1" si="8"/>
        <v>0</v>
      </c>
      <c r="M15" s="178">
        <f t="shared" ca="1" si="9"/>
        <v>217.93</v>
      </c>
      <c r="N15" s="176">
        <f t="shared" ca="1" si="10"/>
        <v>135.81623181755609</v>
      </c>
      <c r="O15" s="177">
        <f t="shared" ca="1" si="11"/>
        <v>79.623653466709499</v>
      </c>
      <c r="P15" s="177">
        <f t="shared" ca="1" si="12"/>
        <v>2.5001147157344099</v>
      </c>
      <c r="Q15" s="177">
        <f t="shared" ca="1" si="13"/>
        <v>0</v>
      </c>
      <c r="R15" s="178">
        <f t="shared" ca="1" si="14"/>
        <v>217.94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217.94</v>
      </c>
      <c r="I16" s="180">
        <f t="shared" ca="1" si="5"/>
        <v>135.81</v>
      </c>
      <c r="J16" s="177">
        <f t="shared" ca="1" si="6"/>
        <v>79.62</v>
      </c>
      <c r="K16" s="177">
        <f t="shared" ca="1" si="7"/>
        <v>2.5</v>
      </c>
      <c r="L16" s="177">
        <f t="shared" ca="1" si="8"/>
        <v>0</v>
      </c>
      <c r="M16" s="178">
        <f t="shared" ca="1" si="9"/>
        <v>217.93</v>
      </c>
      <c r="N16" s="176">
        <f t="shared" ca="1" si="10"/>
        <v>135.81623181755609</v>
      </c>
      <c r="O16" s="177">
        <f t="shared" ca="1" si="11"/>
        <v>79.623653466709499</v>
      </c>
      <c r="P16" s="177">
        <f t="shared" ca="1" si="12"/>
        <v>2.5001147157344099</v>
      </c>
      <c r="Q16" s="177">
        <f t="shared" ca="1" si="13"/>
        <v>0</v>
      </c>
      <c r="R16" s="178">
        <f t="shared" ca="1" si="14"/>
        <v>217.94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217.94</v>
      </c>
      <c r="I17" s="180">
        <f t="shared" ca="1" si="5"/>
        <v>135.81</v>
      </c>
      <c r="J17" s="177">
        <f t="shared" ca="1" si="6"/>
        <v>79.62</v>
      </c>
      <c r="K17" s="177">
        <f t="shared" ca="1" si="7"/>
        <v>2.5</v>
      </c>
      <c r="L17" s="177">
        <f t="shared" ca="1" si="8"/>
        <v>0</v>
      </c>
      <c r="M17" s="178">
        <f t="shared" ca="1" si="9"/>
        <v>217.93</v>
      </c>
      <c r="N17" s="176">
        <f t="shared" ca="1" si="10"/>
        <v>135.81623181755609</v>
      </c>
      <c r="O17" s="177">
        <f t="shared" ca="1" si="11"/>
        <v>79.623653466709499</v>
      </c>
      <c r="P17" s="177">
        <f t="shared" ca="1" si="12"/>
        <v>2.5001147157344099</v>
      </c>
      <c r="Q17" s="177">
        <f t="shared" ca="1" si="13"/>
        <v>0</v>
      </c>
      <c r="R17" s="178">
        <f t="shared" ca="1" si="14"/>
        <v>217.94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217.94</v>
      </c>
      <c r="I18" s="180">
        <f t="shared" ca="1" si="5"/>
        <v>135.81</v>
      </c>
      <c r="J18" s="177">
        <f t="shared" ca="1" si="6"/>
        <v>79.62</v>
      </c>
      <c r="K18" s="177">
        <f t="shared" ca="1" si="7"/>
        <v>2.5</v>
      </c>
      <c r="L18" s="177">
        <f t="shared" ca="1" si="8"/>
        <v>0</v>
      </c>
      <c r="M18" s="178">
        <f t="shared" ca="1" si="9"/>
        <v>217.93</v>
      </c>
      <c r="N18" s="176">
        <f t="shared" ca="1" si="10"/>
        <v>135.81623181755609</v>
      </c>
      <c r="O18" s="177">
        <f t="shared" ca="1" si="11"/>
        <v>79.623653466709499</v>
      </c>
      <c r="P18" s="177">
        <f t="shared" ca="1" si="12"/>
        <v>2.5001147157344099</v>
      </c>
      <c r="Q18" s="177">
        <f t="shared" ca="1" si="13"/>
        <v>0</v>
      </c>
      <c r="R18" s="178">
        <f t="shared" ca="1" si="14"/>
        <v>217.94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217.94</v>
      </c>
      <c r="I19" s="180">
        <f t="shared" ca="1" si="5"/>
        <v>135.81</v>
      </c>
      <c r="J19" s="177">
        <f t="shared" ca="1" si="6"/>
        <v>79.62</v>
      </c>
      <c r="K19" s="177">
        <f t="shared" ca="1" si="7"/>
        <v>2.5</v>
      </c>
      <c r="L19" s="177">
        <f t="shared" ca="1" si="8"/>
        <v>0</v>
      </c>
      <c r="M19" s="178">
        <f t="shared" ca="1" si="9"/>
        <v>217.93</v>
      </c>
      <c r="N19" s="176">
        <f t="shared" ca="1" si="10"/>
        <v>135.81623181755609</v>
      </c>
      <c r="O19" s="177">
        <f t="shared" ca="1" si="11"/>
        <v>79.623653466709499</v>
      </c>
      <c r="P19" s="177">
        <f t="shared" ca="1" si="12"/>
        <v>2.5001147157344099</v>
      </c>
      <c r="Q19" s="177">
        <f t="shared" ca="1" si="13"/>
        <v>0</v>
      </c>
      <c r="R19" s="178">
        <f t="shared" ca="1" si="14"/>
        <v>217.94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217.94</v>
      </c>
      <c r="I20" s="180">
        <f t="shared" ca="1" si="5"/>
        <v>135.81</v>
      </c>
      <c r="J20" s="177">
        <f t="shared" ca="1" si="6"/>
        <v>79.62</v>
      </c>
      <c r="K20" s="177">
        <f t="shared" ca="1" si="7"/>
        <v>2.5</v>
      </c>
      <c r="L20" s="177">
        <f t="shared" ca="1" si="8"/>
        <v>0</v>
      </c>
      <c r="M20" s="178">
        <f t="shared" ca="1" si="9"/>
        <v>217.93</v>
      </c>
      <c r="N20" s="176">
        <f t="shared" ca="1" si="10"/>
        <v>135.81623181755609</v>
      </c>
      <c r="O20" s="177">
        <f t="shared" ca="1" si="11"/>
        <v>79.623653466709499</v>
      </c>
      <c r="P20" s="177">
        <f t="shared" ca="1" si="12"/>
        <v>2.5001147157344099</v>
      </c>
      <c r="Q20" s="177">
        <f t="shared" ca="1" si="13"/>
        <v>0</v>
      </c>
      <c r="R20" s="178">
        <f t="shared" ca="1" si="14"/>
        <v>217.94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217.94</v>
      </c>
      <c r="I21" s="180">
        <f t="shared" ca="1" si="5"/>
        <v>135.81</v>
      </c>
      <c r="J21" s="177">
        <f t="shared" ca="1" si="6"/>
        <v>79.62</v>
      </c>
      <c r="K21" s="177">
        <f t="shared" ca="1" si="7"/>
        <v>2.5</v>
      </c>
      <c r="L21" s="177">
        <f t="shared" ca="1" si="8"/>
        <v>0</v>
      </c>
      <c r="M21" s="178">
        <f t="shared" ca="1" si="9"/>
        <v>217.93</v>
      </c>
      <c r="N21" s="176">
        <f t="shared" ca="1" si="10"/>
        <v>135.81623181755609</v>
      </c>
      <c r="O21" s="177">
        <f t="shared" ca="1" si="11"/>
        <v>79.623653466709499</v>
      </c>
      <c r="P21" s="177">
        <f t="shared" ca="1" si="12"/>
        <v>2.5001147157344099</v>
      </c>
      <c r="Q21" s="177">
        <f t="shared" ca="1" si="13"/>
        <v>0</v>
      </c>
      <c r="R21" s="178">
        <f t="shared" ca="1" si="14"/>
        <v>217.94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217.94</v>
      </c>
      <c r="I22" s="180">
        <f t="shared" ca="1" si="5"/>
        <v>135.81</v>
      </c>
      <c r="J22" s="177">
        <f t="shared" ca="1" si="6"/>
        <v>79.62</v>
      </c>
      <c r="K22" s="177">
        <f t="shared" ca="1" si="7"/>
        <v>2.5</v>
      </c>
      <c r="L22" s="177">
        <f t="shared" ca="1" si="8"/>
        <v>0</v>
      </c>
      <c r="M22" s="178">
        <f t="shared" ca="1" si="9"/>
        <v>217.93</v>
      </c>
      <c r="N22" s="176">
        <f t="shared" ca="1" si="10"/>
        <v>135.81623181755609</v>
      </c>
      <c r="O22" s="177">
        <f t="shared" ca="1" si="11"/>
        <v>79.623653466709499</v>
      </c>
      <c r="P22" s="177">
        <f t="shared" ca="1" si="12"/>
        <v>2.5001147157344099</v>
      </c>
      <c r="Q22" s="177">
        <f t="shared" ca="1" si="13"/>
        <v>0</v>
      </c>
      <c r="R22" s="178">
        <f t="shared" ca="1" si="14"/>
        <v>217.94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217.94</v>
      </c>
      <c r="I23" s="180">
        <f t="shared" ca="1" si="5"/>
        <v>135.81</v>
      </c>
      <c r="J23" s="177">
        <f t="shared" ca="1" si="6"/>
        <v>79.62</v>
      </c>
      <c r="K23" s="177">
        <f t="shared" ca="1" si="7"/>
        <v>2.5</v>
      </c>
      <c r="L23" s="177">
        <f t="shared" ca="1" si="8"/>
        <v>0</v>
      </c>
      <c r="M23" s="178">
        <f t="shared" ca="1" si="9"/>
        <v>217.93</v>
      </c>
      <c r="N23" s="176">
        <f t="shared" ca="1" si="10"/>
        <v>135.81623181755609</v>
      </c>
      <c r="O23" s="177">
        <f t="shared" ca="1" si="11"/>
        <v>79.623653466709499</v>
      </c>
      <c r="P23" s="177">
        <f t="shared" ca="1" si="12"/>
        <v>2.5001147157344099</v>
      </c>
      <c r="Q23" s="177">
        <f t="shared" ca="1" si="13"/>
        <v>0</v>
      </c>
      <c r="R23" s="178">
        <f t="shared" ca="1" si="14"/>
        <v>217.94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217.94</v>
      </c>
      <c r="I24" s="180">
        <f t="shared" ca="1" si="5"/>
        <v>135.81</v>
      </c>
      <c r="J24" s="177">
        <f t="shared" ca="1" si="6"/>
        <v>79.62</v>
      </c>
      <c r="K24" s="177">
        <f t="shared" ca="1" si="7"/>
        <v>2.5</v>
      </c>
      <c r="L24" s="177">
        <f t="shared" ca="1" si="8"/>
        <v>0</v>
      </c>
      <c r="M24" s="178">
        <f t="shared" ca="1" si="9"/>
        <v>217.93</v>
      </c>
      <c r="N24" s="176">
        <f t="shared" ca="1" si="10"/>
        <v>135.81623181755609</v>
      </c>
      <c r="O24" s="177">
        <f t="shared" ca="1" si="11"/>
        <v>79.623653466709499</v>
      </c>
      <c r="P24" s="177">
        <f t="shared" ca="1" si="12"/>
        <v>2.5001147157344099</v>
      </c>
      <c r="Q24" s="177">
        <f t="shared" ca="1" si="13"/>
        <v>0</v>
      </c>
      <c r="R24" s="178">
        <f t="shared" ca="1" si="14"/>
        <v>217.94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217.94</v>
      </c>
      <c r="I25" s="180">
        <f t="shared" ca="1" si="5"/>
        <v>135.81</v>
      </c>
      <c r="J25" s="177">
        <f t="shared" ca="1" si="6"/>
        <v>79.62</v>
      </c>
      <c r="K25" s="177">
        <f t="shared" ca="1" si="7"/>
        <v>2.5</v>
      </c>
      <c r="L25" s="177">
        <f t="shared" ca="1" si="8"/>
        <v>0</v>
      </c>
      <c r="M25" s="178">
        <f t="shared" ca="1" si="9"/>
        <v>217.93</v>
      </c>
      <c r="N25" s="176">
        <f t="shared" ca="1" si="10"/>
        <v>135.81623181755609</v>
      </c>
      <c r="O25" s="177">
        <f t="shared" ca="1" si="11"/>
        <v>79.623653466709499</v>
      </c>
      <c r="P25" s="177">
        <f t="shared" ca="1" si="12"/>
        <v>2.5001147157344099</v>
      </c>
      <c r="Q25" s="177">
        <f t="shared" ca="1" si="13"/>
        <v>0</v>
      </c>
      <c r="R25" s="178">
        <f t="shared" ca="1" si="14"/>
        <v>217.94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217.94</v>
      </c>
      <c r="I26" s="180">
        <f t="shared" ca="1" si="5"/>
        <v>135.81</v>
      </c>
      <c r="J26" s="177">
        <f t="shared" ca="1" si="6"/>
        <v>79.62</v>
      </c>
      <c r="K26" s="177">
        <f t="shared" ca="1" si="7"/>
        <v>2.5</v>
      </c>
      <c r="L26" s="177">
        <f t="shared" ca="1" si="8"/>
        <v>0</v>
      </c>
      <c r="M26" s="178">
        <f t="shared" ca="1" si="9"/>
        <v>217.93</v>
      </c>
      <c r="N26" s="176">
        <f t="shared" ca="1" si="10"/>
        <v>135.81623181755609</v>
      </c>
      <c r="O26" s="177">
        <f t="shared" ca="1" si="11"/>
        <v>79.623653466709499</v>
      </c>
      <c r="P26" s="177">
        <f t="shared" ca="1" si="12"/>
        <v>2.5001147157344099</v>
      </c>
      <c r="Q26" s="177">
        <f t="shared" ca="1" si="13"/>
        <v>0</v>
      </c>
      <c r="R26" s="178">
        <f t="shared" ca="1" si="14"/>
        <v>217.94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217.94</v>
      </c>
      <c r="I27" s="180">
        <f t="shared" ca="1" si="5"/>
        <v>135.81</v>
      </c>
      <c r="J27" s="177">
        <f t="shared" ca="1" si="6"/>
        <v>79.62</v>
      </c>
      <c r="K27" s="177">
        <f t="shared" ca="1" si="7"/>
        <v>2.5</v>
      </c>
      <c r="L27" s="177">
        <f t="shared" ca="1" si="8"/>
        <v>0</v>
      </c>
      <c r="M27" s="178">
        <f t="shared" ca="1" si="9"/>
        <v>217.93</v>
      </c>
      <c r="N27" s="176">
        <f t="shared" ca="1" si="10"/>
        <v>135.81623181755609</v>
      </c>
      <c r="O27" s="177">
        <f t="shared" ca="1" si="11"/>
        <v>79.623653466709499</v>
      </c>
      <c r="P27" s="177">
        <f t="shared" ca="1" si="12"/>
        <v>2.5001147157344099</v>
      </c>
      <c r="Q27" s="177">
        <f t="shared" ca="1" si="13"/>
        <v>0</v>
      </c>
      <c r="R27" s="178">
        <f t="shared" ca="1" si="14"/>
        <v>217.94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217.94</v>
      </c>
      <c r="I28" s="180">
        <f t="shared" ca="1" si="5"/>
        <v>135.81</v>
      </c>
      <c r="J28" s="177">
        <f t="shared" ca="1" si="6"/>
        <v>79.62</v>
      </c>
      <c r="K28" s="177">
        <f t="shared" ca="1" si="7"/>
        <v>2.5</v>
      </c>
      <c r="L28" s="177">
        <f t="shared" ca="1" si="8"/>
        <v>0</v>
      </c>
      <c r="M28" s="178">
        <f t="shared" ca="1" si="9"/>
        <v>217.93</v>
      </c>
      <c r="N28" s="176">
        <f t="shared" ca="1" si="10"/>
        <v>135.81623181755609</v>
      </c>
      <c r="O28" s="177">
        <f t="shared" ca="1" si="11"/>
        <v>79.623653466709499</v>
      </c>
      <c r="P28" s="177">
        <f t="shared" ca="1" si="12"/>
        <v>2.5001147157344099</v>
      </c>
      <c r="Q28" s="177">
        <f t="shared" ca="1" si="13"/>
        <v>0</v>
      </c>
      <c r="R28" s="178">
        <f t="shared" ca="1" si="14"/>
        <v>217.94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217.94</v>
      </c>
      <c r="I29" s="180">
        <f t="shared" ca="1" si="5"/>
        <v>135.81</v>
      </c>
      <c r="J29" s="177">
        <f t="shared" ca="1" si="6"/>
        <v>79.62</v>
      </c>
      <c r="K29" s="177">
        <f t="shared" ca="1" si="7"/>
        <v>2.5</v>
      </c>
      <c r="L29" s="177">
        <f t="shared" ca="1" si="8"/>
        <v>0</v>
      </c>
      <c r="M29" s="178">
        <f t="shared" ca="1" si="9"/>
        <v>217.93</v>
      </c>
      <c r="N29" s="176">
        <f t="shared" ca="1" si="10"/>
        <v>135.81623181755609</v>
      </c>
      <c r="O29" s="177">
        <f t="shared" ca="1" si="11"/>
        <v>79.623653466709499</v>
      </c>
      <c r="P29" s="177">
        <f t="shared" ca="1" si="12"/>
        <v>2.5001147157344099</v>
      </c>
      <c r="Q29" s="177">
        <f t="shared" ca="1" si="13"/>
        <v>0</v>
      </c>
      <c r="R29" s="178">
        <f t="shared" ca="1" si="14"/>
        <v>217.94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217.94</v>
      </c>
      <c r="I30" s="180">
        <f t="shared" ca="1" si="5"/>
        <v>135.81</v>
      </c>
      <c r="J30" s="177">
        <f t="shared" ca="1" si="6"/>
        <v>79.62</v>
      </c>
      <c r="K30" s="177">
        <f t="shared" ca="1" si="7"/>
        <v>2.5</v>
      </c>
      <c r="L30" s="177">
        <f t="shared" ca="1" si="8"/>
        <v>0</v>
      </c>
      <c r="M30" s="178">
        <f t="shared" ca="1" si="9"/>
        <v>217.93</v>
      </c>
      <c r="N30" s="176">
        <f t="shared" ca="1" si="10"/>
        <v>135.81623181755609</v>
      </c>
      <c r="O30" s="177">
        <f t="shared" ca="1" si="11"/>
        <v>79.623653466709499</v>
      </c>
      <c r="P30" s="177">
        <f t="shared" ca="1" si="12"/>
        <v>2.5001147157344099</v>
      </c>
      <c r="Q30" s="177">
        <f t="shared" ca="1" si="13"/>
        <v>0</v>
      </c>
      <c r="R30" s="178">
        <f t="shared" ca="1" si="14"/>
        <v>217.94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217.94</v>
      </c>
      <c r="I31" s="180">
        <f t="shared" ca="1" si="5"/>
        <v>135.81</v>
      </c>
      <c r="J31" s="177">
        <f t="shared" ca="1" si="6"/>
        <v>79.62</v>
      </c>
      <c r="K31" s="177">
        <f t="shared" ca="1" si="7"/>
        <v>2.5</v>
      </c>
      <c r="L31" s="177">
        <f t="shared" ca="1" si="8"/>
        <v>0</v>
      </c>
      <c r="M31" s="178">
        <f t="shared" ca="1" si="9"/>
        <v>217.93</v>
      </c>
      <c r="N31" s="176">
        <f t="shared" ca="1" si="10"/>
        <v>135.81623181755609</v>
      </c>
      <c r="O31" s="177">
        <f t="shared" ca="1" si="11"/>
        <v>79.623653466709499</v>
      </c>
      <c r="P31" s="177">
        <f t="shared" ca="1" si="12"/>
        <v>2.5001147157344099</v>
      </c>
      <c r="Q31" s="177">
        <f t="shared" ca="1" si="13"/>
        <v>0</v>
      </c>
      <c r="R31" s="178">
        <f t="shared" ca="1" si="14"/>
        <v>217.94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217.94</v>
      </c>
      <c r="I32" s="180">
        <f t="shared" ca="1" si="5"/>
        <v>135.81</v>
      </c>
      <c r="J32" s="177">
        <f t="shared" ca="1" si="6"/>
        <v>79.62</v>
      </c>
      <c r="K32" s="177">
        <f t="shared" ca="1" si="7"/>
        <v>2.5</v>
      </c>
      <c r="L32" s="177">
        <f t="shared" ca="1" si="8"/>
        <v>0</v>
      </c>
      <c r="M32" s="178">
        <f t="shared" ca="1" si="9"/>
        <v>217.93</v>
      </c>
      <c r="N32" s="176">
        <f t="shared" ca="1" si="10"/>
        <v>135.81623181755609</v>
      </c>
      <c r="O32" s="177">
        <f t="shared" ca="1" si="11"/>
        <v>79.623653466709499</v>
      </c>
      <c r="P32" s="177">
        <f t="shared" ca="1" si="12"/>
        <v>2.5001147157344099</v>
      </c>
      <c r="Q32" s="177">
        <f t="shared" ca="1" si="13"/>
        <v>0</v>
      </c>
      <c r="R32" s="178">
        <f t="shared" ca="1" si="14"/>
        <v>217.94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253.35</v>
      </c>
      <c r="I33" s="180">
        <f t="shared" ca="1" si="5"/>
        <v>173.92</v>
      </c>
      <c r="J33" s="177">
        <f t="shared" ca="1" si="6"/>
        <v>76.930000000000007</v>
      </c>
      <c r="K33" s="177">
        <f t="shared" ca="1" si="7"/>
        <v>2.4900000000000002</v>
      </c>
      <c r="L33" s="177">
        <f t="shared" ca="1" si="8"/>
        <v>0</v>
      </c>
      <c r="M33" s="178">
        <f t="shared" ca="1" si="9"/>
        <v>253.34</v>
      </c>
      <c r="N33" s="176">
        <f t="shared" ca="1" si="10"/>
        <v>173.92686508249781</v>
      </c>
      <c r="O33" s="177">
        <f t="shared" ca="1" si="11"/>
        <v>76.933036630614993</v>
      </c>
      <c r="P33" s="177">
        <f t="shared" ca="1" si="12"/>
        <v>2.4900982868871875</v>
      </c>
      <c r="Q33" s="177">
        <f t="shared" ca="1" si="13"/>
        <v>0</v>
      </c>
      <c r="R33" s="178">
        <f t="shared" ca="1" si="14"/>
        <v>253.35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295.55</v>
      </c>
      <c r="I34" s="180">
        <f t="shared" ca="1" si="5"/>
        <v>213.42</v>
      </c>
      <c r="J34" s="177">
        <f t="shared" ca="1" si="6"/>
        <v>79.63</v>
      </c>
      <c r="K34" s="177">
        <f t="shared" ca="1" si="7"/>
        <v>2.5</v>
      </c>
      <c r="L34" s="177">
        <f t="shared" ca="1" si="8"/>
        <v>0</v>
      </c>
      <c r="M34" s="178">
        <f t="shared" ca="1" si="9"/>
        <v>295.54999999999995</v>
      </c>
      <c r="N34" s="176">
        <f t="shared" ca="1" si="10"/>
        <v>213.42000000000002</v>
      </c>
      <c r="O34" s="177">
        <f t="shared" ca="1" si="11"/>
        <v>79.63000000000001</v>
      </c>
      <c r="P34" s="177">
        <f t="shared" ca="1" si="12"/>
        <v>2.5000000000000004</v>
      </c>
      <c r="Q34" s="177">
        <f t="shared" ca="1" si="13"/>
        <v>0</v>
      </c>
      <c r="R34" s="178">
        <f t="shared" ca="1" si="14"/>
        <v>295.55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322.45</v>
      </c>
      <c r="I35" s="180">
        <f t="shared" ca="1" si="5"/>
        <v>247.19</v>
      </c>
      <c r="J35" s="177">
        <f t="shared" ca="1" si="6"/>
        <v>72.760000000000005</v>
      </c>
      <c r="K35" s="177">
        <f t="shared" ca="1" si="7"/>
        <v>2.5</v>
      </c>
      <c r="L35" s="177">
        <f t="shared" ca="1" si="8"/>
        <v>0</v>
      </c>
      <c r="M35" s="178">
        <f t="shared" ca="1" si="9"/>
        <v>322.45</v>
      </c>
      <c r="N35" s="176">
        <f t="shared" ca="1" si="10"/>
        <v>247.19</v>
      </c>
      <c r="O35" s="177">
        <f t="shared" ca="1" si="11"/>
        <v>72.760000000000005</v>
      </c>
      <c r="P35" s="177">
        <f t="shared" ca="1" si="12"/>
        <v>2.5</v>
      </c>
      <c r="Q35" s="177">
        <f t="shared" ca="1" si="13"/>
        <v>0</v>
      </c>
      <c r="R35" s="178">
        <f t="shared" ca="1" si="14"/>
        <v>322.45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313.94</v>
      </c>
      <c r="I36" s="180">
        <f t="shared" ca="1" si="5"/>
        <v>248.13</v>
      </c>
      <c r="J36" s="177">
        <f t="shared" ca="1" si="6"/>
        <v>63.3</v>
      </c>
      <c r="K36" s="177">
        <f t="shared" ca="1" si="7"/>
        <v>2.5099999999999998</v>
      </c>
      <c r="L36" s="177">
        <f t="shared" ca="1" si="8"/>
        <v>0</v>
      </c>
      <c r="M36" s="178">
        <f t="shared" ca="1" si="9"/>
        <v>313.94</v>
      </c>
      <c r="N36" s="176">
        <f t="shared" ca="1" si="10"/>
        <v>248.13</v>
      </c>
      <c r="O36" s="177">
        <f t="shared" ca="1" si="11"/>
        <v>63.3</v>
      </c>
      <c r="P36" s="177">
        <f t="shared" ca="1" si="12"/>
        <v>2.5099999999999998</v>
      </c>
      <c r="Q36" s="177">
        <f t="shared" ca="1" si="13"/>
        <v>0</v>
      </c>
      <c r="R36" s="178">
        <f t="shared" ca="1" si="14"/>
        <v>313.94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303.05</v>
      </c>
      <c r="I37" s="180">
        <f t="shared" ca="1" si="5"/>
        <v>247.19</v>
      </c>
      <c r="J37" s="177">
        <f t="shared" ca="1" si="6"/>
        <v>53.36</v>
      </c>
      <c r="K37" s="177">
        <f t="shared" ca="1" si="7"/>
        <v>2.5</v>
      </c>
      <c r="L37" s="177">
        <f t="shared" ca="1" si="8"/>
        <v>0</v>
      </c>
      <c r="M37" s="178">
        <f t="shared" ca="1" si="9"/>
        <v>303.05</v>
      </c>
      <c r="N37" s="176">
        <f t="shared" ca="1" si="10"/>
        <v>247.19</v>
      </c>
      <c r="O37" s="177">
        <f t="shared" ca="1" si="11"/>
        <v>53.36</v>
      </c>
      <c r="P37" s="177">
        <f t="shared" ca="1" si="12"/>
        <v>2.5</v>
      </c>
      <c r="Q37" s="177">
        <f t="shared" ca="1" si="13"/>
        <v>0</v>
      </c>
      <c r="R37" s="178">
        <f t="shared" ca="1" si="14"/>
        <v>303.05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303.05</v>
      </c>
      <c r="I38" s="180">
        <f t="shared" ca="1" si="5"/>
        <v>247.19</v>
      </c>
      <c r="J38" s="177">
        <f t="shared" ca="1" si="6"/>
        <v>53.36</v>
      </c>
      <c r="K38" s="177">
        <f t="shared" ca="1" si="7"/>
        <v>2.5</v>
      </c>
      <c r="L38" s="177">
        <f t="shared" ca="1" si="8"/>
        <v>0</v>
      </c>
      <c r="M38" s="178">
        <f t="shared" ca="1" si="9"/>
        <v>303.05</v>
      </c>
      <c r="N38" s="176">
        <f t="shared" ca="1" si="10"/>
        <v>247.19</v>
      </c>
      <c r="O38" s="177">
        <f t="shared" ca="1" si="11"/>
        <v>53.36</v>
      </c>
      <c r="P38" s="177">
        <f t="shared" ca="1" si="12"/>
        <v>2.5</v>
      </c>
      <c r="Q38" s="177">
        <f t="shared" ca="1" si="13"/>
        <v>0</v>
      </c>
      <c r="R38" s="178">
        <f t="shared" ca="1" si="14"/>
        <v>303.05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322.45</v>
      </c>
      <c r="I39" s="180">
        <f t="shared" ca="1" si="5"/>
        <v>247.19</v>
      </c>
      <c r="J39" s="177">
        <f t="shared" ca="1" si="6"/>
        <v>72.760000000000005</v>
      </c>
      <c r="K39" s="177">
        <f t="shared" ca="1" si="7"/>
        <v>2.5</v>
      </c>
      <c r="L39" s="177">
        <f t="shared" ca="1" si="8"/>
        <v>0</v>
      </c>
      <c r="M39" s="178">
        <f t="shared" ca="1" si="9"/>
        <v>322.45</v>
      </c>
      <c r="N39" s="176">
        <f t="shared" ca="1" si="10"/>
        <v>247.19</v>
      </c>
      <c r="O39" s="177">
        <f t="shared" ca="1" si="11"/>
        <v>72.760000000000005</v>
      </c>
      <c r="P39" s="177">
        <f t="shared" ca="1" si="12"/>
        <v>2.5</v>
      </c>
      <c r="Q39" s="177">
        <f t="shared" ca="1" si="13"/>
        <v>0</v>
      </c>
      <c r="R39" s="178">
        <f t="shared" ca="1" si="14"/>
        <v>322.45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312.75</v>
      </c>
      <c r="I40" s="180">
        <f t="shared" ca="1" si="5"/>
        <v>247.19</v>
      </c>
      <c r="J40" s="177">
        <f t="shared" ca="1" si="6"/>
        <v>63.06</v>
      </c>
      <c r="K40" s="177">
        <f t="shared" ca="1" si="7"/>
        <v>2.5</v>
      </c>
      <c r="L40" s="177">
        <f t="shared" ca="1" si="8"/>
        <v>0</v>
      </c>
      <c r="M40" s="178">
        <f t="shared" ca="1" si="9"/>
        <v>312.75</v>
      </c>
      <c r="N40" s="176">
        <f t="shared" ca="1" si="10"/>
        <v>247.19</v>
      </c>
      <c r="O40" s="177">
        <f t="shared" ca="1" si="11"/>
        <v>63.06</v>
      </c>
      <c r="P40" s="177">
        <f t="shared" ca="1" si="12"/>
        <v>2.5</v>
      </c>
      <c r="Q40" s="177">
        <f t="shared" ca="1" si="13"/>
        <v>0</v>
      </c>
      <c r="R40" s="178">
        <f t="shared" ca="1" si="14"/>
        <v>312.75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322.45</v>
      </c>
      <c r="I41" s="180">
        <f t="shared" ca="1" si="5"/>
        <v>247.19</v>
      </c>
      <c r="J41" s="177">
        <f t="shared" ca="1" si="6"/>
        <v>72.760000000000005</v>
      </c>
      <c r="K41" s="177">
        <f t="shared" ca="1" si="7"/>
        <v>2.5</v>
      </c>
      <c r="L41" s="177">
        <f t="shared" ca="1" si="8"/>
        <v>0</v>
      </c>
      <c r="M41" s="178">
        <f t="shared" ca="1" si="9"/>
        <v>322.45</v>
      </c>
      <c r="N41" s="176">
        <f t="shared" ca="1" si="10"/>
        <v>247.19</v>
      </c>
      <c r="O41" s="177">
        <f t="shared" ca="1" si="11"/>
        <v>72.760000000000005</v>
      </c>
      <c r="P41" s="177">
        <f t="shared" ca="1" si="12"/>
        <v>2.5</v>
      </c>
      <c r="Q41" s="177">
        <f t="shared" ca="1" si="13"/>
        <v>0</v>
      </c>
      <c r="R41" s="178">
        <f t="shared" ca="1" si="14"/>
        <v>322.45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329.32</v>
      </c>
      <c r="I42" s="180">
        <f t="shared" ca="1" si="5"/>
        <v>247.19</v>
      </c>
      <c r="J42" s="177">
        <f t="shared" ca="1" si="6"/>
        <v>79.63</v>
      </c>
      <c r="K42" s="177">
        <f t="shared" ca="1" si="7"/>
        <v>2.5</v>
      </c>
      <c r="L42" s="177">
        <f t="shared" ca="1" si="8"/>
        <v>0</v>
      </c>
      <c r="M42" s="178">
        <f t="shared" ca="1" si="9"/>
        <v>329.32</v>
      </c>
      <c r="N42" s="176">
        <f t="shared" ca="1" si="10"/>
        <v>247.19</v>
      </c>
      <c r="O42" s="177">
        <f t="shared" ca="1" si="11"/>
        <v>79.63</v>
      </c>
      <c r="P42" s="177">
        <f t="shared" ca="1" si="12"/>
        <v>2.5</v>
      </c>
      <c r="Q42" s="177">
        <f t="shared" ca="1" si="13"/>
        <v>0</v>
      </c>
      <c r="R42" s="178">
        <f t="shared" ca="1" si="14"/>
        <v>329.32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300.77999999999997</v>
      </c>
      <c r="I43" s="180">
        <f t="shared" ca="1" si="5"/>
        <v>254.81</v>
      </c>
      <c r="J43" s="177">
        <f t="shared" ca="1" si="6"/>
        <v>43.39</v>
      </c>
      <c r="K43" s="177">
        <f t="shared" ca="1" si="7"/>
        <v>2.58</v>
      </c>
      <c r="L43" s="177">
        <f t="shared" ca="1" si="8"/>
        <v>0</v>
      </c>
      <c r="M43" s="178">
        <f t="shared" ca="1" si="9"/>
        <v>300.77999999999997</v>
      </c>
      <c r="N43" s="176">
        <f t="shared" ca="1" si="10"/>
        <v>254.81</v>
      </c>
      <c r="O43" s="177">
        <f t="shared" ca="1" si="11"/>
        <v>43.39</v>
      </c>
      <c r="P43" s="177">
        <f t="shared" ca="1" si="12"/>
        <v>2.58</v>
      </c>
      <c r="Q43" s="177">
        <f t="shared" ca="1" si="13"/>
        <v>0</v>
      </c>
      <c r="R43" s="178">
        <f t="shared" ca="1" si="14"/>
        <v>300.77999999999997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290.44</v>
      </c>
      <c r="I44" s="180">
        <f t="shared" ca="1" si="5"/>
        <v>247.19</v>
      </c>
      <c r="J44" s="177">
        <f t="shared" ca="1" si="6"/>
        <v>40.74</v>
      </c>
      <c r="K44" s="177">
        <f t="shared" ca="1" si="7"/>
        <v>2.5</v>
      </c>
      <c r="L44" s="177">
        <f t="shared" ca="1" si="8"/>
        <v>0</v>
      </c>
      <c r="M44" s="178">
        <f t="shared" ca="1" si="9"/>
        <v>290.43</v>
      </c>
      <c r="N44" s="176">
        <f t="shared" ca="1" si="10"/>
        <v>247.19851117308818</v>
      </c>
      <c r="O44" s="177">
        <f t="shared" ca="1" si="11"/>
        <v>40.741402747650035</v>
      </c>
      <c r="P44" s="177">
        <f t="shared" ca="1" si="12"/>
        <v>2.5000860792617843</v>
      </c>
      <c r="Q44" s="177">
        <f t="shared" ca="1" si="13"/>
        <v>0</v>
      </c>
      <c r="R44" s="178">
        <f t="shared" ca="1" si="14"/>
        <v>290.44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290.44</v>
      </c>
      <c r="I45" s="180">
        <f t="shared" ca="1" si="5"/>
        <v>247.19</v>
      </c>
      <c r="J45" s="177">
        <f t="shared" ca="1" si="6"/>
        <v>40.74</v>
      </c>
      <c r="K45" s="177">
        <f t="shared" ca="1" si="7"/>
        <v>2.5</v>
      </c>
      <c r="L45" s="177">
        <f t="shared" ca="1" si="8"/>
        <v>0</v>
      </c>
      <c r="M45" s="178">
        <f t="shared" ca="1" si="9"/>
        <v>290.43</v>
      </c>
      <c r="N45" s="176">
        <f t="shared" ca="1" si="10"/>
        <v>247.19851117308818</v>
      </c>
      <c r="O45" s="177">
        <f t="shared" ca="1" si="11"/>
        <v>40.741402747650035</v>
      </c>
      <c r="P45" s="177">
        <f t="shared" ca="1" si="12"/>
        <v>2.5000860792617843</v>
      </c>
      <c r="Q45" s="177">
        <f t="shared" ca="1" si="13"/>
        <v>0</v>
      </c>
      <c r="R45" s="178">
        <f t="shared" ca="1" si="14"/>
        <v>290.44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290.44</v>
      </c>
      <c r="I46" s="180">
        <f t="shared" ca="1" si="5"/>
        <v>247.19</v>
      </c>
      <c r="J46" s="177">
        <f t="shared" ca="1" si="6"/>
        <v>40.74</v>
      </c>
      <c r="K46" s="177">
        <f t="shared" ca="1" si="7"/>
        <v>2.5</v>
      </c>
      <c r="L46" s="177">
        <f t="shared" ca="1" si="8"/>
        <v>0</v>
      </c>
      <c r="M46" s="178">
        <f t="shared" ca="1" si="9"/>
        <v>290.43</v>
      </c>
      <c r="N46" s="176">
        <f t="shared" ca="1" si="10"/>
        <v>247.19851117308818</v>
      </c>
      <c r="O46" s="177">
        <f t="shared" ca="1" si="11"/>
        <v>40.741402747650035</v>
      </c>
      <c r="P46" s="177">
        <f t="shared" ca="1" si="12"/>
        <v>2.5000860792617843</v>
      </c>
      <c r="Q46" s="177">
        <f t="shared" ca="1" si="13"/>
        <v>0</v>
      </c>
      <c r="R46" s="178">
        <f t="shared" ca="1" si="14"/>
        <v>290.44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325.85000000000002</v>
      </c>
      <c r="I47" s="180">
        <f t="shared" ca="1" si="5"/>
        <v>244.59</v>
      </c>
      <c r="J47" s="177">
        <f t="shared" ca="1" si="6"/>
        <v>78.790000000000006</v>
      </c>
      <c r="K47" s="177">
        <f t="shared" ca="1" si="7"/>
        <v>2.48</v>
      </c>
      <c r="L47" s="177">
        <f t="shared" ca="1" si="8"/>
        <v>0</v>
      </c>
      <c r="M47" s="178">
        <f t="shared" ca="1" si="9"/>
        <v>325.86</v>
      </c>
      <c r="N47" s="176">
        <f t="shared" ca="1" si="10"/>
        <v>244.58249401583504</v>
      </c>
      <c r="O47" s="177">
        <f t="shared" ca="1" si="11"/>
        <v>78.787582090468305</v>
      </c>
      <c r="P47" s="177">
        <f t="shared" ca="1" si="12"/>
        <v>2.4799238936966796</v>
      </c>
      <c r="Q47" s="177">
        <f t="shared" ca="1" si="13"/>
        <v>0</v>
      </c>
      <c r="R47" s="178">
        <f t="shared" ca="1" si="14"/>
        <v>325.85000000000008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329.32</v>
      </c>
      <c r="I48" s="180">
        <f t="shared" ca="1" si="5"/>
        <v>247.19</v>
      </c>
      <c r="J48" s="177">
        <f t="shared" ca="1" si="6"/>
        <v>79.63</v>
      </c>
      <c r="K48" s="177">
        <f t="shared" ca="1" si="7"/>
        <v>2.5</v>
      </c>
      <c r="L48" s="177">
        <f t="shared" ca="1" si="8"/>
        <v>0</v>
      </c>
      <c r="M48" s="178">
        <f t="shared" ca="1" si="9"/>
        <v>329.32</v>
      </c>
      <c r="N48" s="176">
        <f t="shared" ca="1" si="10"/>
        <v>247.19</v>
      </c>
      <c r="O48" s="177">
        <f t="shared" ca="1" si="11"/>
        <v>79.63</v>
      </c>
      <c r="P48" s="177">
        <f t="shared" ca="1" si="12"/>
        <v>2.5</v>
      </c>
      <c r="Q48" s="177">
        <f t="shared" ca="1" si="13"/>
        <v>0</v>
      </c>
      <c r="R48" s="178">
        <f t="shared" ca="1" si="14"/>
        <v>329.32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329.32</v>
      </c>
      <c r="I49" s="180">
        <f t="shared" ca="1" si="5"/>
        <v>247.19</v>
      </c>
      <c r="J49" s="177">
        <f t="shared" ca="1" si="6"/>
        <v>79.63</v>
      </c>
      <c r="K49" s="177">
        <f t="shared" ca="1" si="7"/>
        <v>2.5</v>
      </c>
      <c r="L49" s="177">
        <f t="shared" ca="1" si="8"/>
        <v>0</v>
      </c>
      <c r="M49" s="178">
        <f t="shared" ca="1" si="9"/>
        <v>329.32</v>
      </c>
      <c r="N49" s="176">
        <f t="shared" ca="1" si="10"/>
        <v>247.19</v>
      </c>
      <c r="O49" s="177">
        <f t="shared" ca="1" si="11"/>
        <v>79.63</v>
      </c>
      <c r="P49" s="177">
        <f t="shared" ca="1" si="12"/>
        <v>2.5</v>
      </c>
      <c r="Q49" s="177">
        <f t="shared" ca="1" si="13"/>
        <v>0</v>
      </c>
      <c r="R49" s="178">
        <f t="shared" ca="1" si="14"/>
        <v>329.32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329.32</v>
      </c>
      <c r="I50" s="180">
        <f t="shared" ca="1" si="5"/>
        <v>247.19</v>
      </c>
      <c r="J50" s="177">
        <f t="shared" ca="1" si="6"/>
        <v>79.63</v>
      </c>
      <c r="K50" s="177">
        <f t="shared" ca="1" si="7"/>
        <v>2.5</v>
      </c>
      <c r="L50" s="177">
        <f t="shared" ca="1" si="8"/>
        <v>0</v>
      </c>
      <c r="M50" s="178">
        <f t="shared" ca="1" si="9"/>
        <v>329.32</v>
      </c>
      <c r="N50" s="176">
        <f t="shared" ca="1" si="10"/>
        <v>247.19</v>
      </c>
      <c r="O50" s="177">
        <f t="shared" ca="1" si="11"/>
        <v>79.63</v>
      </c>
      <c r="P50" s="177">
        <f t="shared" ca="1" si="12"/>
        <v>2.5</v>
      </c>
      <c r="Q50" s="177">
        <f t="shared" ca="1" si="13"/>
        <v>0</v>
      </c>
      <c r="R50" s="178">
        <f t="shared" ca="1" si="14"/>
        <v>329.32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329.32</v>
      </c>
      <c r="I51" s="180">
        <f t="shared" ca="1" si="5"/>
        <v>247.19</v>
      </c>
      <c r="J51" s="177">
        <f t="shared" ca="1" si="6"/>
        <v>79.63</v>
      </c>
      <c r="K51" s="177">
        <f t="shared" ca="1" si="7"/>
        <v>2.5</v>
      </c>
      <c r="L51" s="177">
        <f t="shared" ca="1" si="8"/>
        <v>0</v>
      </c>
      <c r="M51" s="178">
        <f t="shared" ca="1" si="9"/>
        <v>329.32</v>
      </c>
      <c r="N51" s="176">
        <f t="shared" ca="1" si="10"/>
        <v>247.19</v>
      </c>
      <c r="O51" s="177">
        <f t="shared" ca="1" si="11"/>
        <v>79.63</v>
      </c>
      <c r="P51" s="177">
        <f t="shared" ca="1" si="12"/>
        <v>2.5</v>
      </c>
      <c r="Q51" s="177">
        <f t="shared" ca="1" si="13"/>
        <v>0</v>
      </c>
      <c r="R51" s="178">
        <f t="shared" ca="1" si="14"/>
        <v>329.32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329.32</v>
      </c>
      <c r="I52" s="180">
        <f t="shared" ca="1" si="5"/>
        <v>247.19</v>
      </c>
      <c r="J52" s="177">
        <f t="shared" ca="1" si="6"/>
        <v>79.63</v>
      </c>
      <c r="K52" s="177">
        <f t="shared" ca="1" si="7"/>
        <v>2.5</v>
      </c>
      <c r="L52" s="177">
        <f t="shared" ca="1" si="8"/>
        <v>0</v>
      </c>
      <c r="M52" s="178">
        <f t="shared" ca="1" si="9"/>
        <v>329.32</v>
      </c>
      <c r="N52" s="176">
        <f t="shared" ca="1" si="10"/>
        <v>247.19</v>
      </c>
      <c r="O52" s="177">
        <f t="shared" ca="1" si="11"/>
        <v>79.63</v>
      </c>
      <c r="P52" s="177">
        <f t="shared" ca="1" si="12"/>
        <v>2.5</v>
      </c>
      <c r="Q52" s="177">
        <f t="shared" ca="1" si="13"/>
        <v>0</v>
      </c>
      <c r="R52" s="178">
        <f t="shared" ca="1" si="14"/>
        <v>329.32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329.32</v>
      </c>
      <c r="I53" s="180">
        <f t="shared" ca="1" si="5"/>
        <v>247.19</v>
      </c>
      <c r="J53" s="177">
        <f t="shared" ca="1" si="6"/>
        <v>79.63</v>
      </c>
      <c r="K53" s="177">
        <f t="shared" ca="1" si="7"/>
        <v>2.5</v>
      </c>
      <c r="L53" s="177">
        <f t="shared" ca="1" si="8"/>
        <v>0</v>
      </c>
      <c r="M53" s="178">
        <f t="shared" ca="1" si="9"/>
        <v>329.32</v>
      </c>
      <c r="N53" s="176">
        <f t="shared" ca="1" si="10"/>
        <v>247.19</v>
      </c>
      <c r="O53" s="177">
        <f t="shared" ca="1" si="11"/>
        <v>79.63</v>
      </c>
      <c r="P53" s="177">
        <f t="shared" ca="1" si="12"/>
        <v>2.5</v>
      </c>
      <c r="Q53" s="177">
        <f t="shared" ca="1" si="13"/>
        <v>0</v>
      </c>
      <c r="R53" s="178">
        <f t="shared" ca="1" si="14"/>
        <v>329.32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329.32</v>
      </c>
      <c r="I54" s="180">
        <f t="shared" ca="1" si="5"/>
        <v>247.19</v>
      </c>
      <c r="J54" s="177">
        <f t="shared" ca="1" si="6"/>
        <v>79.63</v>
      </c>
      <c r="K54" s="177">
        <f t="shared" ca="1" si="7"/>
        <v>2.5</v>
      </c>
      <c r="L54" s="177">
        <f t="shared" ca="1" si="8"/>
        <v>0</v>
      </c>
      <c r="M54" s="178">
        <f t="shared" ca="1" si="9"/>
        <v>329.32</v>
      </c>
      <c r="N54" s="176">
        <f t="shared" ca="1" si="10"/>
        <v>247.19</v>
      </c>
      <c r="O54" s="177">
        <f t="shared" ca="1" si="11"/>
        <v>79.63</v>
      </c>
      <c r="P54" s="177">
        <f t="shared" ca="1" si="12"/>
        <v>2.5</v>
      </c>
      <c r="Q54" s="177">
        <f t="shared" ca="1" si="13"/>
        <v>0</v>
      </c>
      <c r="R54" s="178">
        <f t="shared" ca="1" si="14"/>
        <v>329.32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329.32</v>
      </c>
      <c r="I55" s="180">
        <f t="shared" ca="1" si="5"/>
        <v>247.19</v>
      </c>
      <c r="J55" s="177">
        <f t="shared" ca="1" si="6"/>
        <v>79.63</v>
      </c>
      <c r="K55" s="177">
        <f t="shared" ca="1" si="7"/>
        <v>2.5</v>
      </c>
      <c r="L55" s="177">
        <f t="shared" ca="1" si="8"/>
        <v>0</v>
      </c>
      <c r="M55" s="178">
        <f t="shared" ca="1" si="9"/>
        <v>329.32</v>
      </c>
      <c r="N55" s="176">
        <f t="shared" ca="1" si="10"/>
        <v>247.19</v>
      </c>
      <c r="O55" s="177">
        <f t="shared" ca="1" si="11"/>
        <v>79.63</v>
      </c>
      <c r="P55" s="177">
        <f t="shared" ca="1" si="12"/>
        <v>2.5</v>
      </c>
      <c r="Q55" s="177">
        <f t="shared" ca="1" si="13"/>
        <v>0</v>
      </c>
      <c r="R55" s="178">
        <f t="shared" ca="1" si="14"/>
        <v>329.32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329.32</v>
      </c>
      <c r="I56" s="180">
        <f t="shared" ca="1" si="5"/>
        <v>247.19</v>
      </c>
      <c r="J56" s="177">
        <f t="shared" ca="1" si="6"/>
        <v>79.63</v>
      </c>
      <c r="K56" s="177">
        <f t="shared" ca="1" si="7"/>
        <v>2.5</v>
      </c>
      <c r="L56" s="177">
        <f t="shared" ca="1" si="8"/>
        <v>0</v>
      </c>
      <c r="M56" s="178">
        <f t="shared" ca="1" si="9"/>
        <v>329.32</v>
      </c>
      <c r="N56" s="176">
        <f t="shared" ca="1" si="10"/>
        <v>247.19</v>
      </c>
      <c r="O56" s="177">
        <f t="shared" ca="1" si="11"/>
        <v>79.63</v>
      </c>
      <c r="P56" s="177">
        <f t="shared" ca="1" si="12"/>
        <v>2.5</v>
      </c>
      <c r="Q56" s="177">
        <f t="shared" ca="1" si="13"/>
        <v>0</v>
      </c>
      <c r="R56" s="178">
        <f t="shared" ca="1" si="14"/>
        <v>329.32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329.32</v>
      </c>
      <c r="I57" s="180">
        <f t="shared" ca="1" si="5"/>
        <v>247.19</v>
      </c>
      <c r="J57" s="177">
        <f t="shared" ca="1" si="6"/>
        <v>79.63</v>
      </c>
      <c r="K57" s="177">
        <f t="shared" ca="1" si="7"/>
        <v>2.5</v>
      </c>
      <c r="L57" s="177">
        <f t="shared" ca="1" si="8"/>
        <v>0</v>
      </c>
      <c r="M57" s="178">
        <f t="shared" ca="1" si="9"/>
        <v>329.32</v>
      </c>
      <c r="N57" s="176">
        <f t="shared" ca="1" si="10"/>
        <v>247.19</v>
      </c>
      <c r="O57" s="177">
        <f t="shared" ca="1" si="11"/>
        <v>79.63</v>
      </c>
      <c r="P57" s="177">
        <f t="shared" ca="1" si="12"/>
        <v>2.5</v>
      </c>
      <c r="Q57" s="177">
        <f t="shared" ca="1" si="13"/>
        <v>0</v>
      </c>
      <c r="R57" s="178">
        <f t="shared" ca="1" si="14"/>
        <v>329.32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329.32</v>
      </c>
      <c r="I58" s="180">
        <f t="shared" ca="1" si="5"/>
        <v>247.19</v>
      </c>
      <c r="J58" s="177">
        <f t="shared" ca="1" si="6"/>
        <v>79.63</v>
      </c>
      <c r="K58" s="177">
        <f t="shared" ca="1" si="7"/>
        <v>2.5</v>
      </c>
      <c r="L58" s="177">
        <f t="shared" ca="1" si="8"/>
        <v>0</v>
      </c>
      <c r="M58" s="178">
        <f t="shared" ca="1" si="9"/>
        <v>329.32</v>
      </c>
      <c r="N58" s="176">
        <f t="shared" ca="1" si="10"/>
        <v>247.19</v>
      </c>
      <c r="O58" s="177">
        <f t="shared" ca="1" si="11"/>
        <v>79.63</v>
      </c>
      <c r="P58" s="177">
        <f t="shared" ca="1" si="12"/>
        <v>2.5</v>
      </c>
      <c r="Q58" s="177">
        <f t="shared" ca="1" si="13"/>
        <v>0</v>
      </c>
      <c r="R58" s="178">
        <f t="shared" ca="1" si="14"/>
        <v>329.32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295.55</v>
      </c>
      <c r="I59" s="180">
        <f t="shared" ca="1" si="5"/>
        <v>213.42</v>
      </c>
      <c r="J59" s="177">
        <f t="shared" ca="1" si="6"/>
        <v>79.63</v>
      </c>
      <c r="K59" s="177">
        <f t="shared" ca="1" si="7"/>
        <v>2.5</v>
      </c>
      <c r="L59" s="177">
        <f t="shared" ca="1" si="8"/>
        <v>0</v>
      </c>
      <c r="M59" s="178">
        <f t="shared" ca="1" si="9"/>
        <v>295.54999999999995</v>
      </c>
      <c r="N59" s="176">
        <f t="shared" ca="1" si="10"/>
        <v>213.42000000000002</v>
      </c>
      <c r="O59" s="177">
        <f t="shared" ca="1" si="11"/>
        <v>79.63000000000001</v>
      </c>
      <c r="P59" s="177">
        <f t="shared" ca="1" si="12"/>
        <v>2.5000000000000004</v>
      </c>
      <c r="Q59" s="177">
        <f t="shared" ca="1" si="13"/>
        <v>0</v>
      </c>
      <c r="R59" s="178">
        <f t="shared" ca="1" si="14"/>
        <v>295.55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266.45</v>
      </c>
      <c r="I60" s="180">
        <f t="shared" ca="1" si="5"/>
        <v>184.32</v>
      </c>
      <c r="J60" s="177">
        <f t="shared" ca="1" si="6"/>
        <v>79.63</v>
      </c>
      <c r="K60" s="177">
        <f t="shared" ca="1" si="7"/>
        <v>2.5</v>
      </c>
      <c r="L60" s="177">
        <f t="shared" ca="1" si="8"/>
        <v>0</v>
      </c>
      <c r="M60" s="178">
        <f t="shared" ca="1" si="9"/>
        <v>266.45</v>
      </c>
      <c r="N60" s="176">
        <f t="shared" ca="1" si="10"/>
        <v>184.32</v>
      </c>
      <c r="O60" s="177">
        <f t="shared" ca="1" si="11"/>
        <v>79.63</v>
      </c>
      <c r="P60" s="177">
        <f t="shared" ca="1" si="12"/>
        <v>2.5</v>
      </c>
      <c r="Q60" s="177">
        <f t="shared" ca="1" si="13"/>
        <v>0</v>
      </c>
      <c r="R60" s="178">
        <f t="shared" ca="1" si="14"/>
        <v>266.45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237.34</v>
      </c>
      <c r="I61" s="180">
        <f t="shared" ca="1" si="5"/>
        <v>155.21</v>
      </c>
      <c r="J61" s="177">
        <f t="shared" ca="1" si="6"/>
        <v>79.62</v>
      </c>
      <c r="K61" s="177">
        <f t="shared" ca="1" si="7"/>
        <v>2.5</v>
      </c>
      <c r="L61" s="177">
        <f t="shared" ca="1" si="8"/>
        <v>0</v>
      </c>
      <c r="M61" s="178">
        <f t="shared" ca="1" si="9"/>
        <v>237.33</v>
      </c>
      <c r="N61" s="176">
        <f t="shared" ca="1" si="10"/>
        <v>155.2165398390427</v>
      </c>
      <c r="O61" s="177">
        <f t="shared" ca="1" si="11"/>
        <v>79.623354822399193</v>
      </c>
      <c r="P61" s="177">
        <f t="shared" ca="1" si="12"/>
        <v>2.5001053385581256</v>
      </c>
      <c r="Q61" s="177">
        <f t="shared" ca="1" si="13"/>
        <v>0</v>
      </c>
      <c r="R61" s="178">
        <f t="shared" ca="1" si="14"/>
        <v>237.34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237.34</v>
      </c>
      <c r="I62" s="180">
        <f t="shared" ca="1" si="5"/>
        <v>155.21</v>
      </c>
      <c r="J62" s="177">
        <f t="shared" ca="1" si="6"/>
        <v>79.62</v>
      </c>
      <c r="K62" s="177">
        <f t="shared" ca="1" si="7"/>
        <v>2.5</v>
      </c>
      <c r="L62" s="177">
        <f t="shared" ca="1" si="8"/>
        <v>0</v>
      </c>
      <c r="M62" s="178">
        <f t="shared" ca="1" si="9"/>
        <v>237.33</v>
      </c>
      <c r="N62" s="176">
        <f t="shared" ca="1" si="10"/>
        <v>155.2165398390427</v>
      </c>
      <c r="O62" s="177">
        <f t="shared" ca="1" si="11"/>
        <v>79.623354822399193</v>
      </c>
      <c r="P62" s="177">
        <f t="shared" ca="1" si="12"/>
        <v>2.5001053385581256</v>
      </c>
      <c r="Q62" s="177">
        <f t="shared" ca="1" si="13"/>
        <v>0</v>
      </c>
      <c r="R62" s="178">
        <f t="shared" ca="1" si="14"/>
        <v>237.34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237.34</v>
      </c>
      <c r="I63" s="180">
        <f t="shared" ca="1" si="5"/>
        <v>155.21</v>
      </c>
      <c r="J63" s="177">
        <f t="shared" ca="1" si="6"/>
        <v>79.62</v>
      </c>
      <c r="K63" s="177">
        <f t="shared" ca="1" si="7"/>
        <v>2.5</v>
      </c>
      <c r="L63" s="177">
        <f t="shared" ca="1" si="8"/>
        <v>0</v>
      </c>
      <c r="M63" s="178">
        <f t="shared" ca="1" si="9"/>
        <v>237.33</v>
      </c>
      <c r="N63" s="176">
        <f t="shared" ca="1" si="10"/>
        <v>155.2165398390427</v>
      </c>
      <c r="O63" s="177">
        <f t="shared" ca="1" si="11"/>
        <v>79.623354822399193</v>
      </c>
      <c r="P63" s="177">
        <f t="shared" ca="1" si="12"/>
        <v>2.5001053385581256</v>
      </c>
      <c r="Q63" s="177">
        <f t="shared" ca="1" si="13"/>
        <v>0</v>
      </c>
      <c r="R63" s="178">
        <f t="shared" ca="1" si="14"/>
        <v>237.34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237.34</v>
      </c>
      <c r="I64" s="180">
        <f t="shared" ca="1" si="5"/>
        <v>155.21</v>
      </c>
      <c r="J64" s="177">
        <f t="shared" ca="1" si="6"/>
        <v>79.62</v>
      </c>
      <c r="K64" s="177">
        <f t="shared" ca="1" si="7"/>
        <v>2.5</v>
      </c>
      <c r="L64" s="177">
        <f t="shared" ca="1" si="8"/>
        <v>0</v>
      </c>
      <c r="M64" s="178">
        <f t="shared" ca="1" si="9"/>
        <v>237.33</v>
      </c>
      <c r="N64" s="176">
        <f t="shared" ca="1" si="10"/>
        <v>155.2165398390427</v>
      </c>
      <c r="O64" s="177">
        <f t="shared" ca="1" si="11"/>
        <v>79.623354822399193</v>
      </c>
      <c r="P64" s="177">
        <f t="shared" ca="1" si="12"/>
        <v>2.5001053385581256</v>
      </c>
      <c r="Q64" s="177">
        <f t="shared" ca="1" si="13"/>
        <v>0</v>
      </c>
      <c r="R64" s="178">
        <f t="shared" ca="1" si="14"/>
        <v>237.34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237.34</v>
      </c>
      <c r="I65" s="180">
        <f t="shared" ca="1" si="5"/>
        <v>155.21</v>
      </c>
      <c r="J65" s="177">
        <f t="shared" ca="1" si="6"/>
        <v>79.62</v>
      </c>
      <c r="K65" s="177">
        <f t="shared" ca="1" si="7"/>
        <v>2.5</v>
      </c>
      <c r="L65" s="177">
        <f t="shared" ca="1" si="8"/>
        <v>0</v>
      </c>
      <c r="M65" s="178">
        <f t="shared" ca="1" si="9"/>
        <v>237.33</v>
      </c>
      <c r="N65" s="176">
        <f t="shared" ca="1" si="10"/>
        <v>155.2165398390427</v>
      </c>
      <c r="O65" s="177">
        <f t="shared" ca="1" si="11"/>
        <v>79.623354822399193</v>
      </c>
      <c r="P65" s="177">
        <f t="shared" ca="1" si="12"/>
        <v>2.5001053385581256</v>
      </c>
      <c r="Q65" s="177">
        <f t="shared" ca="1" si="13"/>
        <v>0</v>
      </c>
      <c r="R65" s="178">
        <f t="shared" ca="1" si="14"/>
        <v>237.34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237.34</v>
      </c>
      <c r="I66" s="180">
        <f t="shared" ca="1" si="5"/>
        <v>155.21</v>
      </c>
      <c r="J66" s="177">
        <f t="shared" ca="1" si="6"/>
        <v>79.62</v>
      </c>
      <c r="K66" s="177">
        <f t="shared" ca="1" si="7"/>
        <v>2.5</v>
      </c>
      <c r="L66" s="177">
        <f t="shared" ca="1" si="8"/>
        <v>0</v>
      </c>
      <c r="M66" s="178">
        <f t="shared" ca="1" si="9"/>
        <v>237.33</v>
      </c>
      <c r="N66" s="176">
        <f t="shared" ca="1" si="10"/>
        <v>155.2165398390427</v>
      </c>
      <c r="O66" s="177">
        <f t="shared" ca="1" si="11"/>
        <v>79.623354822399193</v>
      </c>
      <c r="P66" s="177">
        <f t="shared" ca="1" si="12"/>
        <v>2.5001053385581256</v>
      </c>
      <c r="Q66" s="177">
        <f t="shared" ca="1" si="13"/>
        <v>0</v>
      </c>
      <c r="R66" s="178">
        <f t="shared" ca="1" si="14"/>
        <v>237.34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237.34</v>
      </c>
      <c r="I67" s="180">
        <f t="shared" ca="1" si="5"/>
        <v>155.21</v>
      </c>
      <c r="J67" s="177">
        <f t="shared" ca="1" si="6"/>
        <v>79.62</v>
      </c>
      <c r="K67" s="177">
        <f t="shared" ca="1" si="7"/>
        <v>2.5</v>
      </c>
      <c r="L67" s="177">
        <f t="shared" ca="1" si="8"/>
        <v>0</v>
      </c>
      <c r="M67" s="178">
        <f t="shared" ca="1" si="9"/>
        <v>237.33</v>
      </c>
      <c r="N67" s="176">
        <f t="shared" ca="1" si="10"/>
        <v>155.2165398390427</v>
      </c>
      <c r="O67" s="177">
        <f t="shared" ca="1" si="11"/>
        <v>79.623354822399193</v>
      </c>
      <c r="P67" s="177">
        <f t="shared" ca="1" si="12"/>
        <v>2.5001053385581256</v>
      </c>
      <c r="Q67" s="177">
        <f t="shared" ca="1" si="13"/>
        <v>0</v>
      </c>
      <c r="R67" s="178">
        <f t="shared" ca="1" si="14"/>
        <v>237.34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237.34</v>
      </c>
      <c r="I68" s="180">
        <f t="shared" ref="I68:I98" ca="1" si="20">INDIRECT("BRPL_EOD!" &amp; $V$3 &amp; X68)</f>
        <v>155.21</v>
      </c>
      <c r="J68" s="177">
        <f t="shared" ref="J68:J98" ca="1" si="21">INDIRECT("BYPL_EOD!" &amp; $V$3 &amp; X68)</f>
        <v>79.62</v>
      </c>
      <c r="K68" s="177">
        <f t="shared" ref="K68:K98" ca="1" si="22">INDIRECT("TPDDL_EOD!" &amp; $V$3 &amp; X68)</f>
        <v>2.5</v>
      </c>
      <c r="L68" s="177">
        <f t="shared" ref="L68:L98" ca="1" si="23">INDIRECT("NDMC_EOD!" &amp; $V$3 &amp; X68)</f>
        <v>0</v>
      </c>
      <c r="M68" s="178">
        <f t="shared" ref="M68:M98" ca="1" si="24">SUM(I68:L68)</f>
        <v>237.33</v>
      </c>
      <c r="N68" s="176">
        <f t="shared" ref="N68:N98" ca="1" si="25">INDIRECT("BRPL_ISGS_exbus!" &amp; $V$3 &amp; X68)</f>
        <v>155.2165398390427</v>
      </c>
      <c r="O68" s="177">
        <f t="shared" ref="O68:O98" ca="1" si="26">INDIRECT("BYPL_ISGS_exbus!" &amp; $V$3 &amp; X68)</f>
        <v>79.623354822399193</v>
      </c>
      <c r="P68" s="177">
        <f t="shared" ref="P68:P98" ca="1" si="27">INDIRECT("TPDDL_ISGS_exbus!" &amp; $V$3 &amp; X68)</f>
        <v>2.5001053385581256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237.34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217.94</v>
      </c>
      <c r="I69" s="180">
        <f t="shared" ca="1" si="20"/>
        <v>135.81</v>
      </c>
      <c r="J69" s="177">
        <f t="shared" ca="1" si="21"/>
        <v>79.62</v>
      </c>
      <c r="K69" s="177">
        <f t="shared" ca="1" si="22"/>
        <v>2.5</v>
      </c>
      <c r="L69" s="177">
        <f t="shared" ca="1" si="23"/>
        <v>0</v>
      </c>
      <c r="M69" s="178">
        <f t="shared" ca="1" si="24"/>
        <v>217.93</v>
      </c>
      <c r="N69" s="176">
        <f t="shared" ca="1" si="25"/>
        <v>135.81623181755609</v>
      </c>
      <c r="O69" s="177">
        <f t="shared" ca="1" si="26"/>
        <v>79.623653466709499</v>
      </c>
      <c r="P69" s="177">
        <f t="shared" ca="1" si="27"/>
        <v>2.5001147157344099</v>
      </c>
      <c r="Q69" s="177">
        <f t="shared" ca="1" si="28"/>
        <v>0</v>
      </c>
      <c r="R69" s="178">
        <f t="shared" ca="1" si="29"/>
        <v>217.94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217.94</v>
      </c>
      <c r="I70" s="180">
        <f t="shared" ca="1" si="20"/>
        <v>135.81</v>
      </c>
      <c r="J70" s="177">
        <f t="shared" ca="1" si="21"/>
        <v>79.62</v>
      </c>
      <c r="K70" s="177">
        <f t="shared" ca="1" si="22"/>
        <v>2.5</v>
      </c>
      <c r="L70" s="177">
        <f t="shared" ca="1" si="23"/>
        <v>0</v>
      </c>
      <c r="M70" s="178">
        <f t="shared" ca="1" si="24"/>
        <v>217.93</v>
      </c>
      <c r="N70" s="176">
        <f t="shared" ca="1" si="25"/>
        <v>135.81623181755609</v>
      </c>
      <c r="O70" s="177">
        <f t="shared" ca="1" si="26"/>
        <v>79.623653466709499</v>
      </c>
      <c r="P70" s="177">
        <f t="shared" ca="1" si="27"/>
        <v>2.5001147157344099</v>
      </c>
      <c r="Q70" s="177">
        <f t="shared" ca="1" si="28"/>
        <v>0</v>
      </c>
      <c r="R70" s="178">
        <f t="shared" ca="1" si="29"/>
        <v>217.94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217.94</v>
      </c>
      <c r="I71" s="180">
        <f t="shared" ca="1" si="20"/>
        <v>135.81</v>
      </c>
      <c r="J71" s="177">
        <f t="shared" ca="1" si="21"/>
        <v>79.62</v>
      </c>
      <c r="K71" s="177">
        <f t="shared" ca="1" si="22"/>
        <v>2.5</v>
      </c>
      <c r="L71" s="177">
        <f t="shared" ca="1" si="23"/>
        <v>0</v>
      </c>
      <c r="M71" s="178">
        <f t="shared" ca="1" si="24"/>
        <v>217.93</v>
      </c>
      <c r="N71" s="176">
        <f t="shared" ca="1" si="25"/>
        <v>135.81623181755609</v>
      </c>
      <c r="O71" s="177">
        <f t="shared" ca="1" si="26"/>
        <v>79.623653466709499</v>
      </c>
      <c r="P71" s="177">
        <f t="shared" ca="1" si="27"/>
        <v>2.5001147157344099</v>
      </c>
      <c r="Q71" s="177">
        <f t="shared" ca="1" si="28"/>
        <v>0</v>
      </c>
      <c r="R71" s="178">
        <f t="shared" ca="1" si="29"/>
        <v>217.94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255.58</v>
      </c>
      <c r="I72" s="180">
        <f t="shared" ca="1" si="20"/>
        <v>178.25</v>
      </c>
      <c r="J72" s="177">
        <f t="shared" ca="1" si="21"/>
        <v>73.16</v>
      </c>
      <c r="K72" s="177">
        <f t="shared" ca="1" si="22"/>
        <v>4.17</v>
      </c>
      <c r="L72" s="177">
        <f t="shared" ca="1" si="23"/>
        <v>0</v>
      </c>
      <c r="M72" s="178">
        <f t="shared" ca="1" si="24"/>
        <v>255.57999999999998</v>
      </c>
      <c r="N72" s="176">
        <f t="shared" ca="1" si="25"/>
        <v>178.25000000000003</v>
      </c>
      <c r="O72" s="177">
        <f t="shared" ca="1" si="26"/>
        <v>73.160000000000011</v>
      </c>
      <c r="P72" s="177">
        <f t="shared" ca="1" si="27"/>
        <v>4.1700000000000008</v>
      </c>
      <c r="Q72" s="177">
        <f t="shared" ca="1" si="28"/>
        <v>0</v>
      </c>
      <c r="R72" s="178">
        <f t="shared" ca="1" si="29"/>
        <v>255.58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326.39999999999998</v>
      </c>
      <c r="I73" s="180">
        <f t="shared" ca="1" si="20"/>
        <v>243.49</v>
      </c>
      <c r="J73" s="177">
        <f t="shared" ca="1" si="21"/>
        <v>78.430000000000007</v>
      </c>
      <c r="K73" s="177">
        <f t="shared" ca="1" si="22"/>
        <v>4.47</v>
      </c>
      <c r="L73" s="177">
        <f t="shared" ca="1" si="23"/>
        <v>0</v>
      </c>
      <c r="M73" s="178">
        <f t="shared" ca="1" si="24"/>
        <v>326.39000000000004</v>
      </c>
      <c r="N73" s="176">
        <f t="shared" ca="1" si="25"/>
        <v>243.49746009375284</v>
      </c>
      <c r="O73" s="177">
        <f t="shared" ca="1" si="26"/>
        <v>78.432402953521844</v>
      </c>
      <c r="P73" s="177">
        <f t="shared" ca="1" si="27"/>
        <v>4.4701369527252659</v>
      </c>
      <c r="Q73" s="177">
        <f t="shared" ca="1" si="28"/>
        <v>0</v>
      </c>
      <c r="R73" s="178">
        <f t="shared" ca="1" si="29"/>
        <v>326.39999999999998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331.36</v>
      </c>
      <c r="I74" s="180">
        <f t="shared" ca="1" si="20"/>
        <v>247.19</v>
      </c>
      <c r="J74" s="177">
        <f t="shared" ca="1" si="21"/>
        <v>79.63</v>
      </c>
      <c r="K74" s="177">
        <f t="shared" ca="1" si="22"/>
        <v>4.54</v>
      </c>
      <c r="L74" s="177">
        <f t="shared" ca="1" si="23"/>
        <v>0</v>
      </c>
      <c r="M74" s="178">
        <f t="shared" ca="1" si="24"/>
        <v>331.36</v>
      </c>
      <c r="N74" s="176">
        <f t="shared" ca="1" si="25"/>
        <v>247.19</v>
      </c>
      <c r="O74" s="177">
        <f t="shared" ca="1" si="26"/>
        <v>79.63</v>
      </c>
      <c r="P74" s="177">
        <f t="shared" ca="1" si="27"/>
        <v>4.54</v>
      </c>
      <c r="Q74" s="177">
        <f t="shared" ca="1" si="28"/>
        <v>0</v>
      </c>
      <c r="R74" s="178">
        <f t="shared" ca="1" si="29"/>
        <v>331.36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331.36</v>
      </c>
      <c r="I75" s="180">
        <f t="shared" ca="1" si="20"/>
        <v>247.19</v>
      </c>
      <c r="J75" s="177">
        <f t="shared" ca="1" si="21"/>
        <v>79.63</v>
      </c>
      <c r="K75" s="177">
        <f t="shared" ca="1" si="22"/>
        <v>4.54</v>
      </c>
      <c r="L75" s="177">
        <f t="shared" ca="1" si="23"/>
        <v>0</v>
      </c>
      <c r="M75" s="178">
        <f t="shared" ca="1" si="24"/>
        <v>331.36</v>
      </c>
      <c r="N75" s="176">
        <f t="shared" ca="1" si="25"/>
        <v>247.19</v>
      </c>
      <c r="O75" s="177">
        <f t="shared" ca="1" si="26"/>
        <v>79.63</v>
      </c>
      <c r="P75" s="177">
        <f t="shared" ca="1" si="27"/>
        <v>4.54</v>
      </c>
      <c r="Q75" s="177">
        <f t="shared" ca="1" si="28"/>
        <v>0</v>
      </c>
      <c r="R75" s="178">
        <f t="shared" ca="1" si="29"/>
        <v>331.36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331.36</v>
      </c>
      <c r="I76" s="180">
        <f t="shared" ca="1" si="20"/>
        <v>247.19</v>
      </c>
      <c r="J76" s="177">
        <f t="shared" ca="1" si="21"/>
        <v>79.63</v>
      </c>
      <c r="K76" s="177">
        <f t="shared" ca="1" si="22"/>
        <v>4.54</v>
      </c>
      <c r="L76" s="177">
        <f t="shared" ca="1" si="23"/>
        <v>0</v>
      </c>
      <c r="M76" s="178">
        <f t="shared" ca="1" si="24"/>
        <v>331.36</v>
      </c>
      <c r="N76" s="176">
        <f t="shared" ca="1" si="25"/>
        <v>247.19</v>
      </c>
      <c r="O76" s="177">
        <f t="shared" ca="1" si="26"/>
        <v>79.63</v>
      </c>
      <c r="P76" s="177">
        <f t="shared" ca="1" si="27"/>
        <v>4.54</v>
      </c>
      <c r="Q76" s="177">
        <f t="shared" ca="1" si="28"/>
        <v>0</v>
      </c>
      <c r="R76" s="178">
        <f t="shared" ca="1" si="29"/>
        <v>331.36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331.36</v>
      </c>
      <c r="I77" s="180">
        <f t="shared" ca="1" si="20"/>
        <v>247.19</v>
      </c>
      <c r="J77" s="177">
        <f t="shared" ca="1" si="21"/>
        <v>79.63</v>
      </c>
      <c r="K77" s="177">
        <f t="shared" ca="1" si="22"/>
        <v>4.54</v>
      </c>
      <c r="L77" s="177">
        <f t="shared" ca="1" si="23"/>
        <v>0</v>
      </c>
      <c r="M77" s="178">
        <f t="shared" ca="1" si="24"/>
        <v>331.36</v>
      </c>
      <c r="N77" s="176">
        <f t="shared" ca="1" si="25"/>
        <v>247.19</v>
      </c>
      <c r="O77" s="177">
        <f t="shared" ca="1" si="26"/>
        <v>79.63</v>
      </c>
      <c r="P77" s="177">
        <f t="shared" ca="1" si="27"/>
        <v>4.54</v>
      </c>
      <c r="Q77" s="177">
        <f t="shared" ca="1" si="28"/>
        <v>0</v>
      </c>
      <c r="R77" s="178">
        <f t="shared" ca="1" si="29"/>
        <v>331.36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331.36</v>
      </c>
      <c r="I78" s="180">
        <f t="shared" ca="1" si="20"/>
        <v>247.19</v>
      </c>
      <c r="J78" s="177">
        <f t="shared" ca="1" si="21"/>
        <v>79.63</v>
      </c>
      <c r="K78" s="177">
        <f t="shared" ca="1" si="22"/>
        <v>4.54</v>
      </c>
      <c r="L78" s="177">
        <f t="shared" ca="1" si="23"/>
        <v>0</v>
      </c>
      <c r="M78" s="178">
        <f t="shared" ca="1" si="24"/>
        <v>331.36</v>
      </c>
      <c r="N78" s="176">
        <f t="shared" ca="1" si="25"/>
        <v>247.19</v>
      </c>
      <c r="O78" s="177">
        <f t="shared" ca="1" si="26"/>
        <v>79.63</v>
      </c>
      <c r="P78" s="177">
        <f t="shared" ca="1" si="27"/>
        <v>4.54</v>
      </c>
      <c r="Q78" s="177">
        <f t="shared" ca="1" si="28"/>
        <v>0</v>
      </c>
      <c r="R78" s="178">
        <f t="shared" ca="1" si="29"/>
        <v>331.36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331.36</v>
      </c>
      <c r="I79" s="180">
        <f t="shared" ca="1" si="20"/>
        <v>247.19</v>
      </c>
      <c r="J79" s="177">
        <f t="shared" ca="1" si="21"/>
        <v>79.63</v>
      </c>
      <c r="K79" s="177">
        <f t="shared" ca="1" si="22"/>
        <v>4.54</v>
      </c>
      <c r="L79" s="177">
        <f t="shared" ca="1" si="23"/>
        <v>0</v>
      </c>
      <c r="M79" s="178">
        <f t="shared" ca="1" si="24"/>
        <v>331.36</v>
      </c>
      <c r="N79" s="176">
        <f t="shared" ca="1" si="25"/>
        <v>247.19</v>
      </c>
      <c r="O79" s="177">
        <f t="shared" ca="1" si="26"/>
        <v>79.63</v>
      </c>
      <c r="P79" s="177">
        <f t="shared" ca="1" si="27"/>
        <v>4.54</v>
      </c>
      <c r="Q79" s="177">
        <f t="shared" ca="1" si="28"/>
        <v>0</v>
      </c>
      <c r="R79" s="178">
        <f t="shared" ca="1" si="29"/>
        <v>331.36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331.36</v>
      </c>
      <c r="I80" s="180">
        <f t="shared" ca="1" si="20"/>
        <v>247.19</v>
      </c>
      <c r="J80" s="177">
        <f t="shared" ca="1" si="21"/>
        <v>79.63</v>
      </c>
      <c r="K80" s="177">
        <f t="shared" ca="1" si="22"/>
        <v>4.54</v>
      </c>
      <c r="L80" s="177">
        <f t="shared" ca="1" si="23"/>
        <v>0</v>
      </c>
      <c r="M80" s="178">
        <f t="shared" ca="1" si="24"/>
        <v>331.36</v>
      </c>
      <c r="N80" s="176">
        <f t="shared" ca="1" si="25"/>
        <v>247.19</v>
      </c>
      <c r="O80" s="177">
        <f t="shared" ca="1" si="26"/>
        <v>79.63</v>
      </c>
      <c r="P80" s="177">
        <f t="shared" ca="1" si="27"/>
        <v>4.54</v>
      </c>
      <c r="Q80" s="177">
        <f t="shared" ca="1" si="28"/>
        <v>0</v>
      </c>
      <c r="R80" s="178">
        <f t="shared" ca="1" si="29"/>
        <v>331.36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331.36</v>
      </c>
      <c r="I81" s="180">
        <f t="shared" ca="1" si="20"/>
        <v>247.19</v>
      </c>
      <c r="J81" s="177">
        <f t="shared" ca="1" si="21"/>
        <v>79.63</v>
      </c>
      <c r="K81" s="177">
        <f t="shared" ca="1" si="22"/>
        <v>4.54</v>
      </c>
      <c r="L81" s="177">
        <f t="shared" ca="1" si="23"/>
        <v>0</v>
      </c>
      <c r="M81" s="178">
        <f t="shared" ca="1" si="24"/>
        <v>331.36</v>
      </c>
      <c r="N81" s="176">
        <f t="shared" ca="1" si="25"/>
        <v>247.19</v>
      </c>
      <c r="O81" s="177">
        <f t="shared" ca="1" si="26"/>
        <v>79.63</v>
      </c>
      <c r="P81" s="177">
        <f t="shared" ca="1" si="27"/>
        <v>4.54</v>
      </c>
      <c r="Q81" s="177">
        <f t="shared" ca="1" si="28"/>
        <v>0</v>
      </c>
      <c r="R81" s="178">
        <f t="shared" ca="1" si="29"/>
        <v>331.36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331.36</v>
      </c>
      <c r="I82" s="180">
        <f t="shared" ca="1" si="20"/>
        <v>247.19</v>
      </c>
      <c r="J82" s="177">
        <f t="shared" ca="1" si="21"/>
        <v>79.63</v>
      </c>
      <c r="K82" s="177">
        <f t="shared" ca="1" si="22"/>
        <v>4.54</v>
      </c>
      <c r="L82" s="177">
        <f t="shared" ca="1" si="23"/>
        <v>0</v>
      </c>
      <c r="M82" s="178">
        <f t="shared" ca="1" si="24"/>
        <v>331.36</v>
      </c>
      <c r="N82" s="176">
        <f t="shared" ca="1" si="25"/>
        <v>247.19</v>
      </c>
      <c r="O82" s="177">
        <f t="shared" ca="1" si="26"/>
        <v>79.63</v>
      </c>
      <c r="P82" s="177">
        <f t="shared" ca="1" si="27"/>
        <v>4.54</v>
      </c>
      <c r="Q82" s="177">
        <f t="shared" ca="1" si="28"/>
        <v>0</v>
      </c>
      <c r="R82" s="178">
        <f t="shared" ca="1" si="29"/>
        <v>331.36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331.36</v>
      </c>
      <c r="I83" s="180">
        <f t="shared" ca="1" si="20"/>
        <v>247.19</v>
      </c>
      <c r="J83" s="177">
        <f t="shared" ca="1" si="21"/>
        <v>79.63</v>
      </c>
      <c r="K83" s="177">
        <f t="shared" ca="1" si="22"/>
        <v>4.54</v>
      </c>
      <c r="L83" s="177">
        <f t="shared" ca="1" si="23"/>
        <v>0</v>
      </c>
      <c r="M83" s="178">
        <f t="shared" ca="1" si="24"/>
        <v>331.36</v>
      </c>
      <c r="N83" s="176">
        <f t="shared" ca="1" si="25"/>
        <v>247.19</v>
      </c>
      <c r="O83" s="177">
        <f t="shared" ca="1" si="26"/>
        <v>79.63</v>
      </c>
      <c r="P83" s="177">
        <f t="shared" ca="1" si="27"/>
        <v>4.54</v>
      </c>
      <c r="Q83" s="177">
        <f t="shared" ca="1" si="28"/>
        <v>0</v>
      </c>
      <c r="R83" s="178">
        <f t="shared" ca="1" si="29"/>
        <v>331.36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331.36</v>
      </c>
      <c r="I84" s="180">
        <f t="shared" ca="1" si="20"/>
        <v>247.19</v>
      </c>
      <c r="J84" s="177">
        <f t="shared" ca="1" si="21"/>
        <v>79.63</v>
      </c>
      <c r="K84" s="177">
        <f t="shared" ca="1" si="22"/>
        <v>4.54</v>
      </c>
      <c r="L84" s="177">
        <f t="shared" ca="1" si="23"/>
        <v>0</v>
      </c>
      <c r="M84" s="178">
        <f t="shared" ca="1" si="24"/>
        <v>331.36</v>
      </c>
      <c r="N84" s="176">
        <f t="shared" ca="1" si="25"/>
        <v>247.19</v>
      </c>
      <c r="O84" s="177">
        <f t="shared" ca="1" si="26"/>
        <v>79.63</v>
      </c>
      <c r="P84" s="177">
        <f t="shared" ca="1" si="27"/>
        <v>4.54</v>
      </c>
      <c r="Q84" s="177">
        <f t="shared" ca="1" si="28"/>
        <v>0</v>
      </c>
      <c r="R84" s="178">
        <f t="shared" ca="1" si="29"/>
        <v>331.36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331.36</v>
      </c>
      <c r="I85" s="180">
        <f t="shared" ca="1" si="20"/>
        <v>247.19</v>
      </c>
      <c r="J85" s="177">
        <f t="shared" ca="1" si="21"/>
        <v>79.63</v>
      </c>
      <c r="K85" s="177">
        <f t="shared" ca="1" si="22"/>
        <v>4.54</v>
      </c>
      <c r="L85" s="177">
        <f t="shared" ca="1" si="23"/>
        <v>0</v>
      </c>
      <c r="M85" s="178">
        <f t="shared" ca="1" si="24"/>
        <v>331.36</v>
      </c>
      <c r="N85" s="176">
        <f t="shared" ca="1" si="25"/>
        <v>247.19</v>
      </c>
      <c r="O85" s="177">
        <f t="shared" ca="1" si="26"/>
        <v>79.63</v>
      </c>
      <c r="P85" s="177">
        <f t="shared" ca="1" si="27"/>
        <v>4.54</v>
      </c>
      <c r="Q85" s="177">
        <f t="shared" ca="1" si="28"/>
        <v>0</v>
      </c>
      <c r="R85" s="178">
        <f t="shared" ca="1" si="29"/>
        <v>331.36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331.36</v>
      </c>
      <c r="I86" s="180">
        <f t="shared" ca="1" si="20"/>
        <v>247.19</v>
      </c>
      <c r="J86" s="177">
        <f t="shared" ca="1" si="21"/>
        <v>79.63</v>
      </c>
      <c r="K86" s="177">
        <f t="shared" ca="1" si="22"/>
        <v>4.54</v>
      </c>
      <c r="L86" s="177">
        <f t="shared" ca="1" si="23"/>
        <v>0</v>
      </c>
      <c r="M86" s="178">
        <f t="shared" ca="1" si="24"/>
        <v>331.36</v>
      </c>
      <c r="N86" s="176">
        <f t="shared" ca="1" si="25"/>
        <v>247.19</v>
      </c>
      <c r="O86" s="177">
        <f t="shared" ca="1" si="26"/>
        <v>79.63</v>
      </c>
      <c r="P86" s="177">
        <f t="shared" ca="1" si="27"/>
        <v>4.54</v>
      </c>
      <c r="Q86" s="177">
        <f t="shared" ca="1" si="28"/>
        <v>0</v>
      </c>
      <c r="R86" s="178">
        <f t="shared" ca="1" si="29"/>
        <v>331.36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331.36</v>
      </c>
      <c r="I87" s="180">
        <f t="shared" ca="1" si="20"/>
        <v>247.19</v>
      </c>
      <c r="J87" s="177">
        <f t="shared" ca="1" si="21"/>
        <v>79.63</v>
      </c>
      <c r="K87" s="177">
        <f t="shared" ca="1" si="22"/>
        <v>4.54</v>
      </c>
      <c r="L87" s="177">
        <f t="shared" ca="1" si="23"/>
        <v>0</v>
      </c>
      <c r="M87" s="178">
        <f t="shared" ca="1" si="24"/>
        <v>331.36</v>
      </c>
      <c r="N87" s="176">
        <f t="shared" ca="1" si="25"/>
        <v>247.19</v>
      </c>
      <c r="O87" s="177">
        <f t="shared" ca="1" si="26"/>
        <v>79.63</v>
      </c>
      <c r="P87" s="177">
        <f t="shared" ca="1" si="27"/>
        <v>4.54</v>
      </c>
      <c r="Q87" s="177">
        <f t="shared" ca="1" si="28"/>
        <v>0</v>
      </c>
      <c r="R87" s="178">
        <f t="shared" ca="1" si="29"/>
        <v>331.36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331.36</v>
      </c>
      <c r="I88" s="180">
        <f t="shared" ca="1" si="20"/>
        <v>247.19</v>
      </c>
      <c r="J88" s="177">
        <f t="shared" ca="1" si="21"/>
        <v>79.63</v>
      </c>
      <c r="K88" s="177">
        <f t="shared" ca="1" si="22"/>
        <v>4.54</v>
      </c>
      <c r="L88" s="177">
        <f t="shared" ca="1" si="23"/>
        <v>0</v>
      </c>
      <c r="M88" s="178">
        <f t="shared" ca="1" si="24"/>
        <v>331.36</v>
      </c>
      <c r="N88" s="176">
        <f t="shared" ca="1" si="25"/>
        <v>247.19</v>
      </c>
      <c r="O88" s="177">
        <f t="shared" ca="1" si="26"/>
        <v>79.63</v>
      </c>
      <c r="P88" s="177">
        <f t="shared" ca="1" si="27"/>
        <v>4.54</v>
      </c>
      <c r="Q88" s="177">
        <f t="shared" ca="1" si="28"/>
        <v>0</v>
      </c>
      <c r="R88" s="178">
        <f t="shared" ca="1" si="29"/>
        <v>331.36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331.36</v>
      </c>
      <c r="I89" s="180">
        <f t="shared" ca="1" si="20"/>
        <v>247.19</v>
      </c>
      <c r="J89" s="177">
        <f t="shared" ca="1" si="21"/>
        <v>79.63</v>
      </c>
      <c r="K89" s="177">
        <f t="shared" ca="1" si="22"/>
        <v>4.54</v>
      </c>
      <c r="L89" s="177">
        <f t="shared" ca="1" si="23"/>
        <v>0</v>
      </c>
      <c r="M89" s="178">
        <f t="shared" ca="1" si="24"/>
        <v>331.36</v>
      </c>
      <c r="N89" s="176">
        <f t="shared" ca="1" si="25"/>
        <v>247.19</v>
      </c>
      <c r="O89" s="177">
        <f t="shared" ca="1" si="26"/>
        <v>79.63</v>
      </c>
      <c r="P89" s="177">
        <f t="shared" ca="1" si="27"/>
        <v>4.54</v>
      </c>
      <c r="Q89" s="177">
        <f t="shared" ca="1" si="28"/>
        <v>0</v>
      </c>
      <c r="R89" s="178">
        <f t="shared" ca="1" si="29"/>
        <v>331.36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331.36</v>
      </c>
      <c r="I90" s="180">
        <f t="shared" ca="1" si="20"/>
        <v>247.19</v>
      </c>
      <c r="J90" s="177">
        <f t="shared" ca="1" si="21"/>
        <v>79.63</v>
      </c>
      <c r="K90" s="177">
        <f t="shared" ca="1" si="22"/>
        <v>4.54</v>
      </c>
      <c r="L90" s="177">
        <f t="shared" ca="1" si="23"/>
        <v>0</v>
      </c>
      <c r="M90" s="178">
        <f t="shared" ca="1" si="24"/>
        <v>331.36</v>
      </c>
      <c r="N90" s="176">
        <f t="shared" ca="1" si="25"/>
        <v>247.19</v>
      </c>
      <c r="O90" s="177">
        <f t="shared" ca="1" si="26"/>
        <v>79.63</v>
      </c>
      <c r="P90" s="177">
        <f t="shared" ca="1" si="27"/>
        <v>4.54</v>
      </c>
      <c r="Q90" s="177">
        <f t="shared" ca="1" si="28"/>
        <v>0</v>
      </c>
      <c r="R90" s="178">
        <f t="shared" ca="1" si="29"/>
        <v>331.36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331.36</v>
      </c>
      <c r="I91" s="180">
        <f t="shared" ca="1" si="20"/>
        <v>247.19</v>
      </c>
      <c r="J91" s="177">
        <f t="shared" ca="1" si="21"/>
        <v>79.63</v>
      </c>
      <c r="K91" s="177">
        <f t="shared" ca="1" si="22"/>
        <v>4.54</v>
      </c>
      <c r="L91" s="177">
        <f t="shared" ca="1" si="23"/>
        <v>0</v>
      </c>
      <c r="M91" s="178">
        <f t="shared" ca="1" si="24"/>
        <v>331.36</v>
      </c>
      <c r="N91" s="176">
        <f t="shared" ca="1" si="25"/>
        <v>247.19</v>
      </c>
      <c r="O91" s="177">
        <f t="shared" ca="1" si="26"/>
        <v>79.63</v>
      </c>
      <c r="P91" s="177">
        <f t="shared" ca="1" si="27"/>
        <v>4.54</v>
      </c>
      <c r="Q91" s="177">
        <f t="shared" ca="1" si="28"/>
        <v>0</v>
      </c>
      <c r="R91" s="178">
        <f t="shared" ca="1" si="29"/>
        <v>331.36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331.36</v>
      </c>
      <c r="I92" s="180">
        <f t="shared" ca="1" si="20"/>
        <v>247.19</v>
      </c>
      <c r="J92" s="177">
        <f t="shared" ca="1" si="21"/>
        <v>79.63</v>
      </c>
      <c r="K92" s="177">
        <f t="shared" ca="1" si="22"/>
        <v>4.54</v>
      </c>
      <c r="L92" s="177">
        <f t="shared" ca="1" si="23"/>
        <v>0</v>
      </c>
      <c r="M92" s="178">
        <f t="shared" ca="1" si="24"/>
        <v>331.36</v>
      </c>
      <c r="N92" s="176">
        <f t="shared" ca="1" si="25"/>
        <v>247.19</v>
      </c>
      <c r="O92" s="177">
        <f t="shared" ca="1" si="26"/>
        <v>79.63</v>
      </c>
      <c r="P92" s="177">
        <f t="shared" ca="1" si="27"/>
        <v>4.54</v>
      </c>
      <c r="Q92" s="177">
        <f t="shared" ca="1" si="28"/>
        <v>0</v>
      </c>
      <c r="R92" s="178">
        <f t="shared" ca="1" si="29"/>
        <v>331.36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331.36</v>
      </c>
      <c r="I93" s="180">
        <f t="shared" ca="1" si="20"/>
        <v>247.19</v>
      </c>
      <c r="J93" s="177">
        <f t="shared" ca="1" si="21"/>
        <v>79.63</v>
      </c>
      <c r="K93" s="177">
        <f t="shared" ca="1" si="22"/>
        <v>4.54</v>
      </c>
      <c r="L93" s="177">
        <f t="shared" ca="1" si="23"/>
        <v>0</v>
      </c>
      <c r="M93" s="178">
        <f t="shared" ca="1" si="24"/>
        <v>331.36</v>
      </c>
      <c r="N93" s="176">
        <f t="shared" ca="1" si="25"/>
        <v>247.19</v>
      </c>
      <c r="O93" s="177">
        <f t="shared" ca="1" si="26"/>
        <v>79.63</v>
      </c>
      <c r="P93" s="177">
        <f t="shared" ca="1" si="27"/>
        <v>4.54</v>
      </c>
      <c r="Q93" s="177">
        <f t="shared" ca="1" si="28"/>
        <v>0</v>
      </c>
      <c r="R93" s="178">
        <f t="shared" ca="1" si="29"/>
        <v>331.36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331.36</v>
      </c>
      <c r="I94" s="180">
        <f t="shared" ca="1" si="20"/>
        <v>247.19</v>
      </c>
      <c r="J94" s="177">
        <f t="shared" ca="1" si="21"/>
        <v>79.63</v>
      </c>
      <c r="K94" s="177">
        <f t="shared" ca="1" si="22"/>
        <v>4.54</v>
      </c>
      <c r="L94" s="177">
        <f t="shared" ca="1" si="23"/>
        <v>0</v>
      </c>
      <c r="M94" s="178">
        <f t="shared" ca="1" si="24"/>
        <v>331.36</v>
      </c>
      <c r="N94" s="176">
        <f t="shared" ca="1" si="25"/>
        <v>247.19</v>
      </c>
      <c r="O94" s="177">
        <f t="shared" ca="1" si="26"/>
        <v>79.63</v>
      </c>
      <c r="P94" s="177">
        <f t="shared" ca="1" si="27"/>
        <v>4.54</v>
      </c>
      <c r="Q94" s="177">
        <f t="shared" ca="1" si="28"/>
        <v>0</v>
      </c>
      <c r="R94" s="178">
        <f t="shared" ca="1" si="29"/>
        <v>331.36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302.44</v>
      </c>
      <c r="I95" s="180">
        <f t="shared" ca="1" si="20"/>
        <v>218.27</v>
      </c>
      <c r="J95" s="177">
        <f t="shared" ca="1" si="21"/>
        <v>79.63</v>
      </c>
      <c r="K95" s="177">
        <f t="shared" ca="1" si="22"/>
        <v>4.54</v>
      </c>
      <c r="L95" s="177">
        <f t="shared" ca="1" si="23"/>
        <v>0</v>
      </c>
      <c r="M95" s="178">
        <f t="shared" ca="1" si="24"/>
        <v>302.44</v>
      </c>
      <c r="N95" s="176">
        <f t="shared" ca="1" si="25"/>
        <v>218.27</v>
      </c>
      <c r="O95" s="177">
        <f t="shared" ca="1" si="26"/>
        <v>79.63</v>
      </c>
      <c r="P95" s="177">
        <f t="shared" ca="1" si="27"/>
        <v>4.54</v>
      </c>
      <c r="Q95" s="177">
        <f t="shared" ca="1" si="28"/>
        <v>0</v>
      </c>
      <c r="R95" s="178">
        <f t="shared" ca="1" si="29"/>
        <v>302.44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278.19</v>
      </c>
      <c r="I96" s="180">
        <f t="shared" ca="1" si="20"/>
        <v>194.02</v>
      </c>
      <c r="J96" s="177">
        <f t="shared" ca="1" si="21"/>
        <v>79.63</v>
      </c>
      <c r="K96" s="177">
        <f t="shared" ca="1" si="22"/>
        <v>4.54</v>
      </c>
      <c r="L96" s="177">
        <f t="shared" ca="1" si="23"/>
        <v>0</v>
      </c>
      <c r="M96" s="178">
        <f t="shared" ca="1" si="24"/>
        <v>278.19</v>
      </c>
      <c r="N96" s="176">
        <f t="shared" ca="1" si="25"/>
        <v>194.02</v>
      </c>
      <c r="O96" s="177">
        <f t="shared" ca="1" si="26"/>
        <v>79.63</v>
      </c>
      <c r="P96" s="177">
        <f t="shared" ca="1" si="27"/>
        <v>4.54</v>
      </c>
      <c r="Q96" s="177">
        <f t="shared" ca="1" si="28"/>
        <v>0</v>
      </c>
      <c r="R96" s="178">
        <f t="shared" ca="1" si="29"/>
        <v>278.19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253.93</v>
      </c>
      <c r="I97" s="180">
        <f t="shared" ca="1" si="20"/>
        <v>169.77</v>
      </c>
      <c r="J97" s="177">
        <f t="shared" ca="1" si="21"/>
        <v>79.62</v>
      </c>
      <c r="K97" s="177">
        <f t="shared" ca="1" si="22"/>
        <v>4.54</v>
      </c>
      <c r="L97" s="177">
        <f t="shared" ca="1" si="23"/>
        <v>0</v>
      </c>
      <c r="M97" s="178">
        <f t="shared" ca="1" si="24"/>
        <v>253.93</v>
      </c>
      <c r="N97" s="176">
        <f t="shared" ca="1" si="25"/>
        <v>169.77</v>
      </c>
      <c r="O97" s="177">
        <f t="shared" ca="1" si="26"/>
        <v>79.62</v>
      </c>
      <c r="P97" s="177">
        <f t="shared" ca="1" si="27"/>
        <v>4.54</v>
      </c>
      <c r="Q97" s="177">
        <f t="shared" ca="1" si="28"/>
        <v>0</v>
      </c>
      <c r="R97" s="178">
        <f t="shared" ca="1" si="29"/>
        <v>253.93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221.92</v>
      </c>
      <c r="I98" s="185">
        <f t="shared" ca="1" si="20"/>
        <v>137.75</v>
      </c>
      <c r="J98" s="182">
        <f t="shared" ca="1" si="21"/>
        <v>79.63</v>
      </c>
      <c r="K98" s="182">
        <f t="shared" ca="1" si="22"/>
        <v>4.54</v>
      </c>
      <c r="L98" s="182">
        <f t="shared" ca="1" si="23"/>
        <v>0</v>
      </c>
      <c r="M98" s="183">
        <f t="shared" ca="1" si="24"/>
        <v>221.92</v>
      </c>
      <c r="N98" s="181">
        <f t="shared" ca="1" si="25"/>
        <v>137.75</v>
      </c>
      <c r="O98" s="182">
        <f t="shared" ca="1" si="26"/>
        <v>79.63</v>
      </c>
      <c r="P98" s="182">
        <f t="shared" ca="1" si="27"/>
        <v>4.54</v>
      </c>
      <c r="Q98" s="182">
        <f t="shared" ca="1" si="28"/>
        <v>0</v>
      </c>
      <c r="R98" s="183">
        <f t="shared" ca="1" si="29"/>
        <v>221.92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6.6121475000000007</v>
      </c>
      <c r="I99" s="168">
        <f t="shared" ca="1" si="30"/>
        <v>4.6948874999999974</v>
      </c>
      <c r="J99" s="55">
        <f t="shared" ca="1" si="30"/>
        <v>1.8434725000000003</v>
      </c>
      <c r="K99" s="55">
        <f t="shared" ca="1" si="30"/>
        <v>7.3675000000000018E-2</v>
      </c>
      <c r="L99" s="55">
        <f t="shared" ca="1" si="30"/>
        <v>0</v>
      </c>
      <c r="M99" s="56">
        <f t="shared" ca="1" si="30"/>
        <v>6.6120350000000041</v>
      </c>
      <c r="N99" s="57">
        <f t="shared" ca="1" si="30"/>
        <v>4.6949600803507607</v>
      </c>
      <c r="O99" s="55">
        <f t="shared" ca="1" si="30"/>
        <v>1.843511158224542</v>
      </c>
      <c r="P99" s="55">
        <f t="shared" ca="1" si="30"/>
        <v>7.3676261424698755E-2</v>
      </c>
      <c r="Q99" s="55">
        <f t="shared" ca="1" si="30"/>
        <v>0</v>
      </c>
      <c r="R99" s="56">
        <f t="shared" ca="1" si="30"/>
        <v>6.6121475000000007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-6.2318175560847067E-3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-4.3923725705852235E-3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-6.2318175560847067E-3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-4.3923725705852235E-3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-6.2318175560847067E-3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-4.3923725705852235E-3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-6.2318175560847067E-3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-4.3923725705852235E-3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-6.2318175560847067E-3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-4.3923725705852235E-3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-6.2318175560847067E-3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-4.3923725705852235E-3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-6.2318175560847067E-3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-4.3923725705852235E-3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-6.2318175560847067E-3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-4.3923725705852235E-3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-6.2318175560847067E-3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-4.3923725705852235E-3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-6.2318175560847067E-3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-4.3923725705852235E-3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-6.2318175560847067E-3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-4.3923725705852235E-3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-6.2318175560847067E-3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-4.3923725705852235E-3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-6.2318175560847067E-3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-4.3923725705852235E-3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-6.2318175560847067E-3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-4.3923725705852235E-3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-6.2318175560847067E-3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-4.3923725705852235E-3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-6.2318175560847067E-3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-4.3923725705852235E-3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-6.2318175560847067E-3</v>
      </c>
      <c r="L19" s="25">
        <f>BRPL_EOD!L19-BRPL_ISGS_exbus!L19</f>
        <v>2.9935508711087522E-4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-4.3923725705852235E-3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-6.2318175560847067E-3</v>
      </c>
      <c r="L20" s="25">
        <f>BRPL_EOD!L20-BRPL_ISGS_exbus!L20</f>
        <v>2.9935508711087522E-4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-4.3923725705852235E-3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-6.2318175560847067E-3</v>
      </c>
      <c r="L21" s="25">
        <f>BRPL_EOD!L21-BRPL_ISGS_exbus!L21</f>
        <v>2.9935508711087522E-4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-4.3923725705852235E-3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-6.2318175560847067E-3</v>
      </c>
      <c r="L22" s="25">
        <f>BRPL_EOD!L22-BRPL_ISGS_exbus!L22</f>
        <v>2.9935508711087522E-4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-4.3923725705852235E-3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-6.2318175560847067E-3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1.925214353761362E-3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-4.3923725705852235E-3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-6.2318175560847067E-3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1.9424498277089697E-3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-4.3923725705852235E-3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-6.2318175560847067E-3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1.4833209595224162E-3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-4.3923725705852235E-3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-6.2318175560847067E-3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-4.3923725705852235E-3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-6.2318175560847067E-3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-4.3923725705852235E-3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-6.2318175560847067E-3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-4.3923725705852235E-3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-6.2318175560847067E-3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-4.3923725705852235E-3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-6.2318175560847067E-3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-4.3923725705852235E-3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-6.2318175560847067E-3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-4.3923725705852235E-3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-6.2318175560847067E-3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-4.3923725705852235E-3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-6.8650824978249148E-3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-4.3923725705852235E-3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-4.3923725705852235E-3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9.3656592494184565E-4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-4.3923725705852235E-3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9.3656592494184565E-4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-4.3923725705852235E-3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9.8539471251601896E-4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-4.3923725705852235E-3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9.8539471251601896E-4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-4.3923725705852235E-3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9.8539471251601896E-4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-4.3923725705852235E-3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9.8539471251601896E-4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-4.3923725705852235E-3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9.8539471251601896E-4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-4.3923725705852235E-3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9.8539471251601896E-4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-4.3923725705852235E-3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-4.3923725705852235E-3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-8.5111730881806125E-3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-4.3923725705852235E-3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-8.5111730881806125E-3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-4.866731675598146E-3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-8.5111730881806125E-3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-4.866731675598146E-3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7.5059841649647296E-3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-1.4830885325380905E-3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-4.3923725705852235E-3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-1.4830885325380905E-3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-4.3923725705852235E-3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5.6835347431949401E-4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-1.4830885325380905E-3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-4.3923725705852235E-3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5.6835347431949401E-4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-1.4830885325380905E-3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-4.3923725705852235E-3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5.6835347431949401E-4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-1.4830885325380905E-3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-4.3923725705852235E-3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5.6835347431949401E-4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-1.4830885325380905E-3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-4.3923725705852235E-3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5.6835347431949401E-4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-1.4830885325380905E-3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-4.3923725705852235E-3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5.6835347431949401E-4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-1.4830885325380905E-3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-4.3923725705852235E-3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5.6835347431949401E-4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-1.4830885325380905E-3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-4.3923725705852235E-3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5.6835347431949401E-4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-1.4830885325380905E-3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-4.3923725705852235E-3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5.6835347431949401E-4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-1.4830885325380905E-3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-4.3923725705852235E-3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5.6835347431949401E-4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-1.4830885325380905E-3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-4.3923725705852235E-3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5.6835347431949401E-4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1.5576629887092963E-3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-4.3923725705852235E-3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5.6835347431949401E-4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-4.3923725705852235E-3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-6.539839042687845E-3</v>
      </c>
      <c r="L61" s="25">
        <f>BRPL_EOD!L61-BRPL_ISGS_exbus!L61</f>
        <v>5.6835347431949401E-4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-4.3923725705852235E-3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-6.539839042687845E-3</v>
      </c>
      <c r="L62" s="25">
        <f>BRPL_EOD!L62-BRPL_ISGS_exbus!L62</f>
        <v>5.6835347431949401E-4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-4.3923725705852235E-3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-6.539839042687845E-3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-4.3923725705852235E-3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-6.539839042687845E-3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-4.3923725705852235E-3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-6.539839042687845E-3</v>
      </c>
      <c r="L65" s="25">
        <f>BRPL_EOD!L65-BRPL_ISGS_exbus!L65</f>
        <v>2.6271001527344851E-4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-4.3923725705852235E-3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-6.539839042687845E-3</v>
      </c>
      <c r="L66" s="25">
        <f>BRPL_EOD!L66-BRPL_ISGS_exbus!L66</f>
        <v>2.6271001527344851E-4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-4.3923725705852235E-3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-6.539839042687845E-3</v>
      </c>
      <c r="L67" s="25">
        <f>BRPL_EOD!L67-BRPL_ISGS_exbus!L67</f>
        <v>2.6271001527344851E-4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-4.3923725705852235E-3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-6.539839042687845E-3</v>
      </c>
      <c r="L68" s="25">
        <f>BRPL_EOD!L68-BRPL_ISGS_exbus!L68</f>
        <v>2.6271001527344851E-4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-4.3923725705852235E-3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-6.2318175560847067E-3</v>
      </c>
      <c r="L69" s="25">
        <f>BRPL_EOD!L69-BRPL_ISGS_exbus!L69</f>
        <v>2.6271001527344851E-4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-4.3923725705852235E-3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-6.2318175560847067E-3</v>
      </c>
      <c r="L70" s="25">
        <f>BRPL_EOD!L70-BRPL_ISGS_exbus!L70</f>
        <v>2.6271001527344851E-4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-4.3923725705852235E-3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-6.2318175560847067E-3</v>
      </c>
      <c r="L71" s="25">
        <f>BRPL_EOD!L71-BRPL_ISGS_exbus!L71</f>
        <v>2.6271001527344851E-4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-4.3923725705852235E-3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2.6271001527344851E-4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-4.3923725705852235E-3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-7.4600937528259692E-3</v>
      </c>
      <c r="L73" s="25">
        <f>BRPL_EOD!L73-BRPL_ISGS_exbus!L73</f>
        <v>2.6271001527344851E-4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2.6271001527344851E-4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4.4509313316751786E-3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2.6271001527344851E-4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4.4509313316751786E-3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2.6271001527344851E-4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4.4509313316751786E-3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2.6271001527344851E-4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4.4509313316751786E-3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2.6271001527344851E-4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4.4509313316751786E-3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2.6271001527344851E-4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-4.3917697761699515E-3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2.6271001527344851E-4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-4.3917697761699515E-3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2.6271001527344851E-4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-4.3917697761699515E-3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2.6271001527344851E-4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-4.3917697761699515E-3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2.6271001527344851E-4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-4.3917697761699515E-3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2.6271001527344851E-4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-4.3917697761699515E-3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2.6271001527344851E-4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-4.3917697761699515E-3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2.6271001527344851E-4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-4.3917697761699515E-3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2.6271001527344851E-4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-4.3917697761699515E-3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2.6271001527344851E-4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-4.3917697761699515E-3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2.6271001527344851E-4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-4.3917697761699515E-3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2.6271001527344851E-4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-4.3917697761699515E-3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2.6271001527344851E-4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-4.3917697761699515E-3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2.6271001527344851E-4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-4.3917697761699515E-3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2.6271001527344851E-4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-4.3917697761699515E-3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2.6271001527344851E-4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-4.3917697761699515E-3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2.6271001527344851E-4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-4.3917697761699515E-3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2.6271001527344851E-4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-4.3917697761699515E-3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2.6271001527344851E-4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-4.3917697761699515E-3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2.6271001527344851E-4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-4.3917697761699515E-3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-7.2580350763296053E-5</v>
      </c>
      <c r="L99" s="25">
        <f>BRPL_EOD!L99-BRPL_ISGS_exbus!L99</f>
        <v>6.4680024079999399E-6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0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-2.7221035650004666E-6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-9.3498884252252168E-5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138.38999999999999</v>
      </c>
      <c r="C3" s="194">
        <f>PPCL_NG!P3+PPCL_Spot!P3+GT_NG!P3+GT_Spot!P3+Bawana_NG!P3+Bawana_RLNG!P3+Bawana_Spot!P3</f>
        <v>138.60009346360283</v>
      </c>
      <c r="D3" s="195">
        <f t="shared" ref="D3:D66" si="0">B3-C3</f>
        <v>-0.21009346360284553</v>
      </c>
      <c r="E3" s="194">
        <f>PPCL_NG!J3+PPCL_Spot!J3+GT_NG!J3+GT_Spot!J3+Bawana_NG!J3+Bawana_RLNG!J3+Bawana_Spot!J3</f>
        <v>87.89</v>
      </c>
      <c r="F3" s="194">
        <f>PPCL_NG!Q3+PPCL_Spot!Q3+GT_NG!Q3+GT_Spot!Q3+Bawana_NG!Q3+Bawana_RLNG!Q3+Bawana_Spot!Q3</f>
        <v>88.006793874416402</v>
      </c>
      <c r="G3" s="195">
        <f t="shared" ref="G3:G66" si="1">E3-F3</f>
        <v>-0.11679387441640188</v>
      </c>
      <c r="H3" s="194">
        <f>PPCL_NG!K3+PPCL_Spot!K3+GT_NG!K3+GT_Spot!K3+Bawana_NG!K3+Bawana_RLNG!K3+Bawana_Spot!K3</f>
        <v>14.790000000000001</v>
      </c>
      <c r="I3" s="194">
        <f>PPCL_NG!R3+PPCL_Spot!R3+GT_NG!R3+GT_Spot!R3+Bawana_NG!R3+Bawana_RLNG!R3+Bawana_Spot!R3</f>
        <v>14.789396241503399</v>
      </c>
      <c r="J3" s="195">
        <f t="shared" ref="J3:J66" si="2">H3-I3</f>
        <v>6.0375849660232461E-4</v>
      </c>
      <c r="K3" s="194">
        <f>PPCL_NG!L3+PPCL_Spot!L3+GT_NG!L3+GT_Spot!L3+Bawana_NG!L3+Bawana_RLNG!L3+Bawana_Spot!L3</f>
        <v>69.989999999999995</v>
      </c>
      <c r="L3" s="194">
        <f>PPCL_NG!S3+PPCL_Spot!S3+GT_NG!S3+GT_Spot!S3+Bawana_NG!S3+Bawana_RLNG!S3+Bawana_Spot!S3</f>
        <v>70.0177954357369</v>
      </c>
      <c r="M3" s="195">
        <f t="shared" ref="M3:M66" si="3">K3-L3</f>
        <v>-2.7795435736905461E-2</v>
      </c>
      <c r="N3" s="194">
        <f>PPCL_NG!M3+PPCL_Spot!M3+GT_NG!M3+GT_Spot!M3+Bawana_NG!M3+Bawana_RLNG!M3+Bawana_Spot!M3</f>
        <v>92.27000000000001</v>
      </c>
      <c r="O3" s="194">
        <f>PPCL_NG!T3+PPCL_Spot!T3+GT_NG!T3+GT_Spot!T3+Bawana_NG!T3+Bawana_RLNG!T3+Bawana_Spot!T3</f>
        <v>92.405920984740419</v>
      </c>
      <c r="P3" s="195">
        <f t="shared" ref="P3:P66" si="4">N3-O3</f>
        <v>-0.13592098474040881</v>
      </c>
      <c r="Q3" s="195">
        <f>D3+G3+J3+M3+P3</f>
        <v>-0.48999999999995936</v>
      </c>
    </row>
    <row r="4" spans="1:17">
      <c r="A4" s="34" t="s">
        <v>46</v>
      </c>
      <c r="B4" s="194">
        <f>PPCL_NG!I4+PPCL_Spot!I4+GT_NG!I4+GT_Spot!I4+Bawana_NG!I4+Bawana_RLNG!I4+Bawana_Spot!I4</f>
        <v>138.41</v>
      </c>
      <c r="C4" s="194">
        <f>PPCL_NG!P4+PPCL_Spot!P4+GT_NG!P4+GT_Spot!P4+Bawana_NG!P4+Bawana_RLNG!P4+Bawana_Spot!P4</f>
        <v>138.61430665150442</v>
      </c>
      <c r="D4" s="195">
        <f t="shared" si="0"/>
        <v>-0.20430665150442451</v>
      </c>
      <c r="E4" s="194">
        <f>PPCL_NG!J4+PPCL_Spot!J4+GT_NG!J4+GT_Spot!J4+Bawana_NG!J4+Bawana_RLNG!J4+Bawana_Spot!J4</f>
        <v>87.89</v>
      </c>
      <c r="F4" s="194">
        <f>PPCL_NG!Q4+PPCL_Spot!Q4+GT_NG!Q4+GT_Spot!Q4+Bawana_NG!Q4+Bawana_RLNG!Q4+Bawana_Spot!Q4</f>
        <v>88.003322949917077</v>
      </c>
      <c r="G4" s="195">
        <f t="shared" si="1"/>
        <v>-0.1133229499170767</v>
      </c>
      <c r="H4" s="194">
        <f>PPCL_NG!K4+PPCL_Spot!K4+GT_NG!K4+GT_Spot!K4+Bawana_NG!K4+Bawana_RLNG!K4+Bawana_Spot!K4</f>
        <v>14.790000000000001</v>
      </c>
      <c r="I4" s="194">
        <f>PPCL_NG!R4+PPCL_Spot!R4+GT_NG!R4+GT_Spot!R4+Bawana_NG!R4+Bawana_RLNG!R4+Bawana_Spot!R4</f>
        <v>14.789396241503399</v>
      </c>
      <c r="J4" s="195">
        <f t="shared" si="2"/>
        <v>6.0375849660232461E-4</v>
      </c>
      <c r="K4" s="194">
        <f>PPCL_NG!L4+PPCL_Spot!L4+GT_NG!L4+GT_Spot!L4+Bawana_NG!L4+Bawana_RLNG!L4+Bawana_Spot!L4</f>
        <v>69.989999999999995</v>
      </c>
      <c r="L4" s="194">
        <f>PPCL_NG!S4+PPCL_Spot!S4+GT_NG!S4+GT_Spot!S4+Bawana_NG!S4+Bawana_RLNG!S4+Bawana_Spot!S4</f>
        <v>70.016892995367087</v>
      </c>
      <c r="M4" s="195">
        <f t="shared" si="3"/>
        <v>-2.6892995367091999E-2</v>
      </c>
      <c r="N4" s="194">
        <f>PPCL_NG!M4+PPCL_Spot!M4+GT_NG!M4+GT_Spot!M4+Bawana_NG!M4+Bawana_RLNG!M4+Bawana_Spot!M4</f>
        <v>93.25</v>
      </c>
      <c r="O4" s="194">
        <f>PPCL_NG!T4+PPCL_Spot!T4+GT_NG!T4+GT_Spot!T4+Bawana_NG!T4+Bawana_RLNG!T4+Bawana_Spot!T4</f>
        <v>93.396081161707997</v>
      </c>
      <c r="P4" s="195">
        <f t="shared" si="4"/>
        <v>-0.1460811617079969</v>
      </c>
      <c r="Q4" s="195">
        <f t="shared" ref="Q4:Q67" si="5">D4+G4+J4+M4+P4</f>
        <v>-0.48999999999998778</v>
      </c>
    </row>
    <row r="5" spans="1:17">
      <c r="A5" s="34" t="s">
        <v>47</v>
      </c>
      <c r="B5" s="194">
        <f>PPCL_NG!I5+PPCL_Spot!I5+GT_NG!I5+GT_Spot!I5+Bawana_NG!I5+Bawana_RLNG!I5+Bawana_Spot!I5</f>
        <v>138.41</v>
      </c>
      <c r="C5" s="194">
        <f>PPCL_NG!P5+PPCL_Spot!P5+GT_NG!P5+GT_Spot!P5+Bawana_NG!P5+Bawana_RLNG!P5+Bawana_Spot!P5</f>
        <v>138.61430665150442</v>
      </c>
      <c r="D5" s="195">
        <f t="shared" si="0"/>
        <v>-0.20430665150442451</v>
      </c>
      <c r="E5" s="194">
        <f>PPCL_NG!J5+PPCL_Spot!J5+GT_NG!J5+GT_Spot!J5+Bawana_NG!J5+Bawana_RLNG!J5+Bawana_Spot!J5</f>
        <v>87.89</v>
      </c>
      <c r="F5" s="194">
        <f>PPCL_NG!Q5+PPCL_Spot!Q5+GT_NG!Q5+GT_Spot!Q5+Bawana_NG!Q5+Bawana_RLNG!Q5+Bawana_Spot!Q5</f>
        <v>88.003322949917077</v>
      </c>
      <c r="G5" s="195">
        <f t="shared" si="1"/>
        <v>-0.1133229499170767</v>
      </c>
      <c r="H5" s="194">
        <f>PPCL_NG!K5+PPCL_Spot!K5+GT_NG!K5+GT_Spot!K5+Bawana_NG!K5+Bawana_RLNG!K5+Bawana_Spot!K5</f>
        <v>14.790000000000001</v>
      </c>
      <c r="I5" s="194">
        <f>PPCL_NG!R5+PPCL_Spot!R5+GT_NG!R5+GT_Spot!R5+Bawana_NG!R5+Bawana_RLNG!R5+Bawana_Spot!R5</f>
        <v>14.789396241503399</v>
      </c>
      <c r="J5" s="195">
        <f t="shared" si="2"/>
        <v>6.0375849660232461E-4</v>
      </c>
      <c r="K5" s="194">
        <f>PPCL_NG!L5+PPCL_Spot!L5+GT_NG!L5+GT_Spot!L5+Bawana_NG!L5+Bawana_RLNG!L5+Bawana_Spot!L5</f>
        <v>69.989999999999995</v>
      </c>
      <c r="L5" s="194">
        <f>PPCL_NG!S5+PPCL_Spot!S5+GT_NG!S5+GT_Spot!S5+Bawana_NG!S5+Bawana_RLNG!S5+Bawana_Spot!S5</f>
        <v>70.016892995367087</v>
      </c>
      <c r="M5" s="195">
        <f t="shared" si="3"/>
        <v>-2.6892995367091999E-2</v>
      </c>
      <c r="N5" s="194">
        <f>PPCL_NG!M5+PPCL_Spot!M5+GT_NG!M5+GT_Spot!M5+Bawana_NG!M5+Bawana_RLNG!M5+Bawana_Spot!M5</f>
        <v>93.25</v>
      </c>
      <c r="O5" s="194">
        <f>PPCL_NG!T5+PPCL_Spot!T5+GT_NG!T5+GT_Spot!T5+Bawana_NG!T5+Bawana_RLNG!T5+Bawana_Spot!T5</f>
        <v>93.396081161707997</v>
      </c>
      <c r="P5" s="195">
        <f t="shared" si="4"/>
        <v>-0.1460811617079969</v>
      </c>
      <c r="Q5" s="195">
        <f t="shared" si="5"/>
        <v>-0.48999999999998778</v>
      </c>
    </row>
    <row r="6" spans="1:17">
      <c r="A6" s="34" t="s">
        <v>48</v>
      </c>
      <c r="B6" s="194">
        <f>PPCL_NG!I6+PPCL_Spot!I6+GT_NG!I6+GT_Spot!I6+Bawana_NG!I6+Bawana_RLNG!I6+Bawana_Spot!I6</f>
        <v>138.41</v>
      </c>
      <c r="C6" s="194">
        <f>PPCL_NG!P6+PPCL_Spot!P6+GT_NG!P6+GT_Spot!P6+Bawana_NG!P6+Bawana_RLNG!P6+Bawana_Spot!P6</f>
        <v>138.61430665150442</v>
      </c>
      <c r="D6" s="195">
        <f t="shared" si="0"/>
        <v>-0.20430665150442451</v>
      </c>
      <c r="E6" s="194">
        <f>PPCL_NG!J6+PPCL_Spot!J6+GT_NG!J6+GT_Spot!J6+Bawana_NG!J6+Bawana_RLNG!J6+Bawana_Spot!J6</f>
        <v>87.89</v>
      </c>
      <c r="F6" s="194">
        <f>PPCL_NG!Q6+PPCL_Spot!Q6+GT_NG!Q6+GT_Spot!Q6+Bawana_NG!Q6+Bawana_RLNG!Q6+Bawana_Spot!Q6</f>
        <v>88.003322949917077</v>
      </c>
      <c r="G6" s="195">
        <f t="shared" si="1"/>
        <v>-0.1133229499170767</v>
      </c>
      <c r="H6" s="194">
        <f>PPCL_NG!K6+PPCL_Spot!K6+GT_NG!K6+GT_Spot!K6+Bawana_NG!K6+Bawana_RLNG!K6+Bawana_Spot!K6</f>
        <v>14.790000000000001</v>
      </c>
      <c r="I6" s="194">
        <f>PPCL_NG!R6+PPCL_Spot!R6+GT_NG!R6+GT_Spot!R6+Bawana_NG!R6+Bawana_RLNG!R6+Bawana_Spot!R6</f>
        <v>14.789396241503399</v>
      </c>
      <c r="J6" s="195">
        <f t="shared" si="2"/>
        <v>6.0375849660232461E-4</v>
      </c>
      <c r="K6" s="194">
        <f>PPCL_NG!L6+PPCL_Spot!L6+GT_NG!L6+GT_Spot!L6+Bawana_NG!L6+Bawana_RLNG!L6+Bawana_Spot!L6</f>
        <v>69.989999999999995</v>
      </c>
      <c r="L6" s="194">
        <f>PPCL_NG!S6+PPCL_Spot!S6+GT_NG!S6+GT_Spot!S6+Bawana_NG!S6+Bawana_RLNG!S6+Bawana_Spot!S6</f>
        <v>70.016892995367087</v>
      </c>
      <c r="M6" s="195">
        <f t="shared" si="3"/>
        <v>-2.6892995367091999E-2</v>
      </c>
      <c r="N6" s="194">
        <f>PPCL_NG!M6+PPCL_Spot!M6+GT_NG!M6+GT_Spot!M6+Bawana_NG!M6+Bawana_RLNG!M6+Bawana_Spot!M6</f>
        <v>93.25</v>
      </c>
      <c r="O6" s="194">
        <f>PPCL_NG!T6+PPCL_Spot!T6+GT_NG!T6+GT_Spot!T6+Bawana_NG!T6+Bawana_RLNG!T6+Bawana_Spot!T6</f>
        <v>93.396081161707997</v>
      </c>
      <c r="P6" s="195">
        <f t="shared" si="4"/>
        <v>-0.1460811617079969</v>
      </c>
      <c r="Q6" s="195">
        <f t="shared" si="5"/>
        <v>-0.48999999999998778</v>
      </c>
    </row>
    <row r="7" spans="1:17">
      <c r="A7" s="34" t="s">
        <v>49</v>
      </c>
      <c r="B7" s="194">
        <f>PPCL_NG!I7+PPCL_Spot!I7+GT_NG!I7+GT_Spot!I7+Bawana_NG!I7+Bawana_RLNG!I7+Bawana_Spot!I7</f>
        <v>138.41</v>
      </c>
      <c r="C7" s="194">
        <f>PPCL_NG!P7+PPCL_Spot!P7+GT_NG!P7+GT_Spot!P7+Bawana_NG!P7+Bawana_RLNG!P7+Bawana_Spot!P7</f>
        <v>138.61372359450968</v>
      </c>
      <c r="D7" s="195">
        <f t="shared" si="0"/>
        <v>-0.20372359450968247</v>
      </c>
      <c r="E7" s="194">
        <f>PPCL_NG!J7+PPCL_Spot!J7+GT_NG!J7+GT_Spot!J7+Bawana_NG!J7+Bawana_RLNG!J7+Bawana_Spot!J7</f>
        <v>87.89</v>
      </c>
      <c r="F7" s="194">
        <f>PPCL_NG!Q7+PPCL_Spot!Q7+GT_NG!Q7+GT_Spot!Q7+Bawana_NG!Q7+Bawana_RLNG!Q7+Bawana_Spot!Q7</f>
        <v>88.003322949917077</v>
      </c>
      <c r="G7" s="195">
        <f t="shared" si="1"/>
        <v>-0.1133229499170767</v>
      </c>
      <c r="H7" s="194">
        <f>PPCL_NG!K7+PPCL_Spot!K7+GT_NG!K7+GT_Spot!K7+Bawana_NG!K7+Bawana_RLNG!K7+Bawana_Spot!K7</f>
        <v>14.790000000000001</v>
      </c>
      <c r="I7" s="194">
        <f>PPCL_NG!R7+PPCL_Spot!R7+GT_NG!R7+GT_Spot!R7+Bawana_NG!R7+Bawana_RLNG!R7+Bawana_Spot!R7</f>
        <v>14.789396241503399</v>
      </c>
      <c r="J7" s="195">
        <f t="shared" si="2"/>
        <v>6.0375849660232461E-4</v>
      </c>
      <c r="K7" s="194">
        <f>PPCL_NG!L7+PPCL_Spot!L7+GT_NG!L7+GT_Spot!L7+Bawana_NG!L7+Bawana_RLNG!L7+Bawana_Spot!L7</f>
        <v>66.19</v>
      </c>
      <c r="L7" s="194">
        <f>PPCL_NG!S7+PPCL_Spot!S7+GT_NG!S7+GT_Spot!S7+Bawana_NG!S7+Bawana_RLNG!S7+Bawana_Spot!S7</f>
        <v>66.218115693398332</v>
      </c>
      <c r="M7" s="195">
        <f t="shared" si="3"/>
        <v>-2.8115693398333974E-2</v>
      </c>
      <c r="N7" s="194">
        <f>PPCL_NG!M7+PPCL_Spot!M7+GT_NG!M7+GT_Spot!M7+Bawana_NG!M7+Bawana_RLNG!M7+Bawana_Spot!M7</f>
        <v>95.22999999999999</v>
      </c>
      <c r="O7" s="194">
        <f>PPCL_NG!T7+PPCL_Spot!T7+GT_NG!T7+GT_Spot!T7+Bawana_NG!T7+Bawana_RLNG!T7+Bawana_Spot!T7</f>
        <v>95.375441520671473</v>
      </c>
      <c r="P7" s="195">
        <f t="shared" si="4"/>
        <v>-0.14544152067148275</v>
      </c>
      <c r="Q7" s="195">
        <f t="shared" si="5"/>
        <v>-0.48999999999997357</v>
      </c>
    </row>
    <row r="8" spans="1:17">
      <c r="A8" s="34" t="s">
        <v>50</v>
      </c>
      <c r="B8" s="194">
        <f>PPCL_NG!I8+PPCL_Spot!I8+GT_NG!I8+GT_Spot!I8+Bawana_NG!I8+Bawana_RLNG!I8+Bawana_Spot!I8</f>
        <v>138.41</v>
      </c>
      <c r="C8" s="194">
        <f>PPCL_NG!P8+PPCL_Spot!P8+GT_NG!P8+GT_Spot!P8+Bawana_NG!P8+Bawana_RLNG!P8+Bawana_Spot!P8</f>
        <v>138.61372359450968</v>
      </c>
      <c r="D8" s="195">
        <f t="shared" si="0"/>
        <v>-0.20372359450968247</v>
      </c>
      <c r="E8" s="194">
        <f>PPCL_NG!J8+PPCL_Spot!J8+GT_NG!J8+GT_Spot!J8+Bawana_NG!J8+Bawana_RLNG!J8+Bawana_Spot!J8</f>
        <v>87.89</v>
      </c>
      <c r="F8" s="194">
        <f>PPCL_NG!Q8+PPCL_Spot!Q8+GT_NG!Q8+GT_Spot!Q8+Bawana_NG!Q8+Bawana_RLNG!Q8+Bawana_Spot!Q8</f>
        <v>88.003322949917077</v>
      </c>
      <c r="G8" s="195">
        <f t="shared" si="1"/>
        <v>-0.1133229499170767</v>
      </c>
      <c r="H8" s="194">
        <f>PPCL_NG!K8+PPCL_Spot!K8+GT_NG!K8+GT_Spot!K8+Bawana_NG!K8+Bawana_RLNG!K8+Bawana_Spot!K8</f>
        <v>14.790000000000001</v>
      </c>
      <c r="I8" s="194">
        <f>PPCL_NG!R8+PPCL_Spot!R8+GT_NG!R8+GT_Spot!R8+Bawana_NG!R8+Bawana_RLNG!R8+Bawana_Spot!R8</f>
        <v>14.789396241503399</v>
      </c>
      <c r="J8" s="195">
        <f t="shared" si="2"/>
        <v>6.0375849660232461E-4</v>
      </c>
      <c r="K8" s="194">
        <f>PPCL_NG!L8+PPCL_Spot!L8+GT_NG!L8+GT_Spot!L8+Bawana_NG!L8+Bawana_RLNG!L8+Bawana_Spot!L8</f>
        <v>66.19</v>
      </c>
      <c r="L8" s="194">
        <f>PPCL_NG!S8+PPCL_Spot!S8+GT_NG!S8+GT_Spot!S8+Bawana_NG!S8+Bawana_RLNG!S8+Bawana_Spot!S8</f>
        <v>66.218115693398332</v>
      </c>
      <c r="M8" s="195">
        <f t="shared" si="3"/>
        <v>-2.8115693398333974E-2</v>
      </c>
      <c r="N8" s="194">
        <f>PPCL_NG!M8+PPCL_Spot!M8+GT_NG!M8+GT_Spot!M8+Bawana_NG!M8+Bawana_RLNG!M8+Bawana_Spot!M8</f>
        <v>95.22999999999999</v>
      </c>
      <c r="O8" s="194">
        <f>PPCL_NG!T8+PPCL_Spot!T8+GT_NG!T8+GT_Spot!T8+Bawana_NG!T8+Bawana_RLNG!T8+Bawana_Spot!T8</f>
        <v>95.375441520671473</v>
      </c>
      <c r="P8" s="195">
        <f t="shared" si="4"/>
        <v>-0.14544152067148275</v>
      </c>
      <c r="Q8" s="195">
        <f t="shared" si="5"/>
        <v>-0.48999999999997357</v>
      </c>
    </row>
    <row r="9" spans="1:17">
      <c r="A9" s="34" t="s">
        <v>51</v>
      </c>
      <c r="B9" s="194">
        <f>PPCL_NG!I9+PPCL_Spot!I9+GT_NG!I9+GT_Spot!I9+Bawana_NG!I9+Bawana_RLNG!I9+Bawana_Spot!I9</f>
        <v>139.62</v>
      </c>
      <c r="C9" s="194">
        <f>PPCL_NG!P9+PPCL_Spot!P9+GT_NG!P9+GT_Spot!P9+Bawana_NG!P9+Bawana_RLNG!P9+Bawana_Spot!P9</f>
        <v>139.82889273422725</v>
      </c>
      <c r="D9" s="195">
        <f t="shared" si="0"/>
        <v>-0.20889273422724841</v>
      </c>
      <c r="E9" s="194">
        <f>PPCL_NG!J9+PPCL_Spot!J9+GT_NG!J9+GT_Spot!J9+Bawana_NG!J9+Bawana_RLNG!J9+Bawana_Spot!J9</f>
        <v>88.24</v>
      </c>
      <c r="F9" s="194">
        <f>PPCL_NG!Q9+PPCL_Spot!Q9+GT_NG!Q9+GT_Spot!Q9+Bawana_NG!Q9+Bawana_RLNG!Q9+Bawana_Spot!Q9</f>
        <v>88.351649102819707</v>
      </c>
      <c r="G9" s="195">
        <f t="shared" si="1"/>
        <v>-0.11164910281971174</v>
      </c>
      <c r="H9" s="194">
        <f>PPCL_NG!K9+PPCL_Spot!K9+GT_NG!K9+GT_Spot!K9+Bawana_NG!K9+Bawana_RLNG!K9+Bawana_Spot!K9</f>
        <v>14.92</v>
      </c>
      <c r="I9" s="194">
        <f>PPCL_NG!R9+PPCL_Spot!R9+GT_NG!R9+GT_Spot!R9+Bawana_NG!R9+Bawana_RLNG!R9+Bawana_Spot!R9</f>
        <v>14.92</v>
      </c>
      <c r="J9" s="195">
        <f t="shared" si="2"/>
        <v>0</v>
      </c>
      <c r="K9" s="194">
        <f>PPCL_NG!L9+PPCL_Spot!L9+GT_NG!L9+GT_Spot!L9+Bawana_NG!L9+Bawana_RLNG!L9+Bawana_Spot!L9</f>
        <v>66.849999999999994</v>
      </c>
      <c r="L9" s="194">
        <f>PPCL_NG!S9+PPCL_Spot!S9+GT_NG!S9+GT_Spot!S9+Bawana_NG!S9+Bawana_RLNG!S9+Bawana_Spot!S9</f>
        <v>66.880251464764385</v>
      </c>
      <c r="M9" s="195">
        <f t="shared" si="3"/>
        <v>-3.0251464764390334E-2</v>
      </c>
      <c r="N9" s="194">
        <f>PPCL_NG!M9+PPCL_Spot!M9+GT_NG!M9+GT_Spot!M9+Bawana_NG!M9+Bawana_RLNG!M9+Bawana_Spot!M9</f>
        <v>95.87</v>
      </c>
      <c r="O9" s="194">
        <f>PPCL_NG!T9+PPCL_Spot!T9+GT_NG!T9+GT_Spot!T9+Bawana_NG!T9+Bawana_RLNG!T9+Bawana_Spot!T9</f>
        <v>96.019206698188611</v>
      </c>
      <c r="P9" s="195">
        <f t="shared" si="4"/>
        <v>-0.14920669818860688</v>
      </c>
      <c r="Q9" s="195">
        <f t="shared" si="5"/>
        <v>-0.49999999999995737</v>
      </c>
    </row>
    <row r="10" spans="1:17">
      <c r="A10" s="34" t="s">
        <v>52</v>
      </c>
      <c r="B10" s="194">
        <f>PPCL_NG!I10+PPCL_Spot!I10+GT_NG!I10+GT_Spot!I10+Bawana_NG!I10+Bawana_RLNG!I10+Bawana_Spot!I10</f>
        <v>139.62</v>
      </c>
      <c r="C10" s="194">
        <f>PPCL_NG!P10+PPCL_Spot!P10+GT_NG!P10+GT_Spot!P10+Bawana_NG!P10+Bawana_RLNG!P10+Bawana_Spot!P10</f>
        <v>139.82889273422725</v>
      </c>
      <c r="D10" s="195">
        <f t="shared" si="0"/>
        <v>-0.20889273422724841</v>
      </c>
      <c r="E10" s="194">
        <f>PPCL_NG!J10+PPCL_Spot!J10+GT_NG!J10+GT_Spot!J10+Bawana_NG!J10+Bawana_RLNG!J10+Bawana_Spot!J10</f>
        <v>88.24</v>
      </c>
      <c r="F10" s="194">
        <f>PPCL_NG!Q10+PPCL_Spot!Q10+GT_NG!Q10+GT_Spot!Q10+Bawana_NG!Q10+Bawana_RLNG!Q10+Bawana_Spot!Q10</f>
        <v>88.351649102819707</v>
      </c>
      <c r="G10" s="195">
        <f t="shared" si="1"/>
        <v>-0.11164910281971174</v>
      </c>
      <c r="H10" s="194">
        <f>PPCL_NG!K10+PPCL_Spot!K10+GT_NG!K10+GT_Spot!K10+Bawana_NG!K10+Bawana_RLNG!K10+Bawana_Spot!K10</f>
        <v>14.92</v>
      </c>
      <c r="I10" s="194">
        <f>PPCL_NG!R10+PPCL_Spot!R10+GT_NG!R10+GT_Spot!R10+Bawana_NG!R10+Bawana_RLNG!R10+Bawana_Spot!R10</f>
        <v>14.92</v>
      </c>
      <c r="J10" s="195">
        <f t="shared" si="2"/>
        <v>0</v>
      </c>
      <c r="K10" s="194">
        <f>PPCL_NG!L10+PPCL_Spot!L10+GT_NG!L10+GT_Spot!L10+Bawana_NG!L10+Bawana_RLNG!L10+Bawana_Spot!L10</f>
        <v>66.849999999999994</v>
      </c>
      <c r="L10" s="194">
        <f>PPCL_NG!S10+PPCL_Spot!S10+GT_NG!S10+GT_Spot!S10+Bawana_NG!S10+Bawana_RLNG!S10+Bawana_Spot!S10</f>
        <v>66.880251464764385</v>
      </c>
      <c r="M10" s="195">
        <f t="shared" si="3"/>
        <v>-3.0251464764390334E-2</v>
      </c>
      <c r="N10" s="194">
        <f>PPCL_NG!M10+PPCL_Spot!M10+GT_NG!M10+GT_Spot!M10+Bawana_NG!M10+Bawana_RLNG!M10+Bawana_Spot!M10</f>
        <v>95.87</v>
      </c>
      <c r="O10" s="194">
        <f>PPCL_NG!T10+PPCL_Spot!T10+GT_NG!T10+GT_Spot!T10+Bawana_NG!T10+Bawana_RLNG!T10+Bawana_Spot!T10</f>
        <v>96.019206698188611</v>
      </c>
      <c r="P10" s="195">
        <f t="shared" si="4"/>
        <v>-0.14920669818860688</v>
      </c>
      <c r="Q10" s="195">
        <f t="shared" si="5"/>
        <v>-0.49999999999995737</v>
      </c>
    </row>
    <row r="11" spans="1:17">
      <c r="A11" s="34" t="s">
        <v>53</v>
      </c>
      <c r="B11" s="194">
        <f>PPCL_NG!I11+PPCL_Spot!I11+GT_NG!I11+GT_Spot!I11+Bawana_NG!I11+Bawana_RLNG!I11+Bawana_Spot!I11</f>
        <v>139.62</v>
      </c>
      <c r="C11" s="194">
        <f>PPCL_NG!P11+PPCL_Spot!P11+GT_NG!P11+GT_Spot!P11+Bawana_NG!P11+Bawana_RLNG!P11+Bawana_Spot!P11</f>
        <v>139.82889273422725</v>
      </c>
      <c r="D11" s="195">
        <f t="shared" si="0"/>
        <v>-0.20889273422724841</v>
      </c>
      <c r="E11" s="194">
        <f>PPCL_NG!J11+PPCL_Spot!J11+GT_NG!J11+GT_Spot!J11+Bawana_NG!J11+Bawana_RLNG!J11+Bawana_Spot!J11</f>
        <v>88.24</v>
      </c>
      <c r="F11" s="194">
        <f>PPCL_NG!Q11+PPCL_Spot!Q11+GT_NG!Q11+GT_Spot!Q11+Bawana_NG!Q11+Bawana_RLNG!Q11+Bawana_Spot!Q11</f>
        <v>88.351649102819707</v>
      </c>
      <c r="G11" s="195">
        <f t="shared" si="1"/>
        <v>-0.11164910281971174</v>
      </c>
      <c r="H11" s="194">
        <f>PPCL_NG!K11+PPCL_Spot!K11+GT_NG!K11+GT_Spot!K11+Bawana_NG!K11+Bawana_RLNG!K11+Bawana_Spot!K11</f>
        <v>14.92</v>
      </c>
      <c r="I11" s="194">
        <f>PPCL_NG!R11+PPCL_Spot!R11+GT_NG!R11+GT_Spot!R11+Bawana_NG!R11+Bawana_RLNG!R11+Bawana_Spot!R11</f>
        <v>14.92</v>
      </c>
      <c r="J11" s="195">
        <f t="shared" si="2"/>
        <v>0</v>
      </c>
      <c r="K11" s="194">
        <f>PPCL_NG!L11+PPCL_Spot!L11+GT_NG!L11+GT_Spot!L11+Bawana_NG!L11+Bawana_RLNG!L11+Bawana_Spot!L11</f>
        <v>66.849999999999994</v>
      </c>
      <c r="L11" s="194">
        <f>PPCL_NG!S11+PPCL_Spot!S11+GT_NG!S11+GT_Spot!S11+Bawana_NG!S11+Bawana_RLNG!S11+Bawana_Spot!S11</f>
        <v>66.880251464764385</v>
      </c>
      <c r="M11" s="195">
        <f t="shared" si="3"/>
        <v>-3.0251464764390334E-2</v>
      </c>
      <c r="N11" s="194">
        <f>PPCL_NG!M11+PPCL_Spot!M11+GT_NG!M11+GT_Spot!M11+Bawana_NG!M11+Bawana_RLNG!M11+Bawana_Spot!M11</f>
        <v>95.87</v>
      </c>
      <c r="O11" s="194">
        <f>PPCL_NG!T11+PPCL_Spot!T11+GT_NG!T11+GT_Spot!T11+Bawana_NG!T11+Bawana_RLNG!T11+Bawana_Spot!T11</f>
        <v>96.019206698188611</v>
      </c>
      <c r="P11" s="195">
        <f t="shared" si="4"/>
        <v>-0.14920669818860688</v>
      </c>
      <c r="Q11" s="195">
        <f t="shared" si="5"/>
        <v>-0.49999999999995737</v>
      </c>
    </row>
    <row r="12" spans="1:17">
      <c r="A12" s="34" t="s">
        <v>54</v>
      </c>
      <c r="B12" s="194">
        <f>PPCL_NG!I12+PPCL_Spot!I12+GT_NG!I12+GT_Spot!I12+Bawana_NG!I12+Bawana_RLNG!I12+Bawana_Spot!I12</f>
        <v>139.62</v>
      </c>
      <c r="C12" s="194">
        <f>PPCL_NG!P12+PPCL_Spot!P12+GT_NG!P12+GT_Spot!P12+Bawana_NG!P12+Bawana_RLNG!P12+Bawana_Spot!P12</f>
        <v>139.82889273422725</v>
      </c>
      <c r="D12" s="195">
        <f t="shared" si="0"/>
        <v>-0.20889273422724841</v>
      </c>
      <c r="E12" s="194">
        <f>PPCL_NG!J12+PPCL_Spot!J12+GT_NG!J12+GT_Spot!J12+Bawana_NG!J12+Bawana_RLNG!J12+Bawana_Spot!J12</f>
        <v>88.24</v>
      </c>
      <c r="F12" s="194">
        <f>PPCL_NG!Q12+PPCL_Spot!Q12+GT_NG!Q12+GT_Spot!Q12+Bawana_NG!Q12+Bawana_RLNG!Q12+Bawana_Spot!Q12</f>
        <v>88.351649102819707</v>
      </c>
      <c r="G12" s="195">
        <f t="shared" si="1"/>
        <v>-0.11164910281971174</v>
      </c>
      <c r="H12" s="194">
        <f>PPCL_NG!K12+PPCL_Spot!K12+GT_NG!K12+GT_Spot!K12+Bawana_NG!K12+Bawana_RLNG!K12+Bawana_Spot!K12</f>
        <v>14.92</v>
      </c>
      <c r="I12" s="194">
        <f>PPCL_NG!R12+PPCL_Spot!R12+GT_NG!R12+GT_Spot!R12+Bawana_NG!R12+Bawana_RLNG!R12+Bawana_Spot!R12</f>
        <v>14.92</v>
      </c>
      <c r="J12" s="195">
        <f t="shared" si="2"/>
        <v>0</v>
      </c>
      <c r="K12" s="194">
        <f>PPCL_NG!L12+PPCL_Spot!L12+GT_NG!L12+GT_Spot!L12+Bawana_NG!L12+Bawana_RLNG!L12+Bawana_Spot!L12</f>
        <v>66.849999999999994</v>
      </c>
      <c r="L12" s="194">
        <f>PPCL_NG!S12+PPCL_Spot!S12+GT_NG!S12+GT_Spot!S12+Bawana_NG!S12+Bawana_RLNG!S12+Bawana_Spot!S12</f>
        <v>66.880251464764385</v>
      </c>
      <c r="M12" s="195">
        <f t="shared" si="3"/>
        <v>-3.0251464764390334E-2</v>
      </c>
      <c r="N12" s="194">
        <f>PPCL_NG!M12+PPCL_Spot!M12+GT_NG!M12+GT_Spot!M12+Bawana_NG!M12+Bawana_RLNG!M12+Bawana_Spot!M12</f>
        <v>95.87</v>
      </c>
      <c r="O12" s="194">
        <f>PPCL_NG!T12+PPCL_Spot!T12+GT_NG!T12+GT_Spot!T12+Bawana_NG!T12+Bawana_RLNG!T12+Bawana_Spot!T12</f>
        <v>96.019206698188611</v>
      </c>
      <c r="P12" s="195">
        <f t="shared" si="4"/>
        <v>-0.14920669818860688</v>
      </c>
      <c r="Q12" s="195">
        <f t="shared" si="5"/>
        <v>-0.49999999999995737</v>
      </c>
    </row>
    <row r="13" spans="1:17">
      <c r="A13" s="34" t="s">
        <v>55</v>
      </c>
      <c r="B13" s="194">
        <f>PPCL_NG!I13+PPCL_Spot!I13+GT_NG!I13+GT_Spot!I13+Bawana_NG!I13+Bawana_RLNG!I13+Bawana_Spot!I13</f>
        <v>139.62</v>
      </c>
      <c r="C13" s="194">
        <f>PPCL_NG!P13+PPCL_Spot!P13+GT_NG!P13+GT_Spot!P13+Bawana_NG!P13+Bawana_RLNG!P13+Bawana_Spot!P13</f>
        <v>139.82889273422725</v>
      </c>
      <c r="D13" s="195">
        <f t="shared" si="0"/>
        <v>-0.20889273422724841</v>
      </c>
      <c r="E13" s="194">
        <f>PPCL_NG!J13+PPCL_Spot!J13+GT_NG!J13+GT_Spot!J13+Bawana_NG!J13+Bawana_RLNG!J13+Bawana_Spot!J13</f>
        <v>88.24</v>
      </c>
      <c r="F13" s="194">
        <f>PPCL_NG!Q13+PPCL_Spot!Q13+GT_NG!Q13+GT_Spot!Q13+Bawana_NG!Q13+Bawana_RLNG!Q13+Bawana_Spot!Q13</f>
        <v>88.351649102819707</v>
      </c>
      <c r="G13" s="195">
        <f t="shared" si="1"/>
        <v>-0.11164910281971174</v>
      </c>
      <c r="H13" s="194">
        <f>PPCL_NG!K13+PPCL_Spot!K13+GT_NG!K13+GT_Spot!K13+Bawana_NG!K13+Bawana_RLNG!K13+Bawana_Spot!K13</f>
        <v>14.92</v>
      </c>
      <c r="I13" s="194">
        <f>PPCL_NG!R13+PPCL_Spot!R13+GT_NG!R13+GT_Spot!R13+Bawana_NG!R13+Bawana_RLNG!R13+Bawana_Spot!R13</f>
        <v>14.92</v>
      </c>
      <c r="J13" s="195">
        <f t="shared" si="2"/>
        <v>0</v>
      </c>
      <c r="K13" s="194">
        <f>PPCL_NG!L13+PPCL_Spot!L13+GT_NG!L13+GT_Spot!L13+Bawana_NG!L13+Bawana_RLNG!L13+Bawana_Spot!L13</f>
        <v>66.849999999999994</v>
      </c>
      <c r="L13" s="194">
        <f>PPCL_NG!S13+PPCL_Spot!S13+GT_NG!S13+GT_Spot!S13+Bawana_NG!S13+Bawana_RLNG!S13+Bawana_Spot!S13</f>
        <v>66.880251464764385</v>
      </c>
      <c r="M13" s="195">
        <f t="shared" si="3"/>
        <v>-3.0251464764390334E-2</v>
      </c>
      <c r="N13" s="194">
        <f>PPCL_NG!M13+PPCL_Spot!M13+GT_NG!M13+GT_Spot!M13+Bawana_NG!M13+Bawana_RLNG!M13+Bawana_Spot!M13</f>
        <v>95.87</v>
      </c>
      <c r="O13" s="194">
        <f>PPCL_NG!T13+PPCL_Spot!T13+GT_NG!T13+GT_Spot!T13+Bawana_NG!T13+Bawana_RLNG!T13+Bawana_Spot!T13</f>
        <v>96.019206698188611</v>
      </c>
      <c r="P13" s="195">
        <f t="shared" si="4"/>
        <v>-0.14920669818860688</v>
      </c>
      <c r="Q13" s="195">
        <f t="shared" si="5"/>
        <v>-0.49999999999995737</v>
      </c>
    </row>
    <row r="14" spans="1:17">
      <c r="A14" s="34" t="s">
        <v>56</v>
      </c>
      <c r="B14" s="194">
        <f>PPCL_NG!I14+PPCL_Spot!I14+GT_NG!I14+GT_Spot!I14+Bawana_NG!I14+Bawana_RLNG!I14+Bawana_Spot!I14</f>
        <v>139.62</v>
      </c>
      <c r="C14" s="194">
        <f>PPCL_NG!P14+PPCL_Spot!P14+GT_NG!P14+GT_Spot!P14+Bawana_NG!P14+Bawana_RLNG!P14+Bawana_Spot!P14</f>
        <v>139.82889273422725</v>
      </c>
      <c r="D14" s="195">
        <f t="shared" si="0"/>
        <v>-0.20889273422724841</v>
      </c>
      <c r="E14" s="194">
        <f>PPCL_NG!J14+PPCL_Spot!J14+GT_NG!J14+GT_Spot!J14+Bawana_NG!J14+Bawana_RLNG!J14+Bawana_Spot!J14</f>
        <v>88.24</v>
      </c>
      <c r="F14" s="194">
        <f>PPCL_NG!Q14+PPCL_Spot!Q14+GT_NG!Q14+GT_Spot!Q14+Bawana_NG!Q14+Bawana_RLNG!Q14+Bawana_Spot!Q14</f>
        <v>88.351649102819707</v>
      </c>
      <c r="G14" s="195">
        <f t="shared" si="1"/>
        <v>-0.11164910281971174</v>
      </c>
      <c r="H14" s="194">
        <f>PPCL_NG!K14+PPCL_Spot!K14+GT_NG!K14+GT_Spot!K14+Bawana_NG!K14+Bawana_RLNG!K14+Bawana_Spot!K14</f>
        <v>14.92</v>
      </c>
      <c r="I14" s="194">
        <f>PPCL_NG!R14+PPCL_Spot!R14+GT_NG!R14+GT_Spot!R14+Bawana_NG!R14+Bawana_RLNG!R14+Bawana_Spot!R14</f>
        <v>14.92</v>
      </c>
      <c r="J14" s="195">
        <f t="shared" si="2"/>
        <v>0</v>
      </c>
      <c r="K14" s="194">
        <f>PPCL_NG!L14+PPCL_Spot!L14+GT_NG!L14+GT_Spot!L14+Bawana_NG!L14+Bawana_RLNG!L14+Bawana_Spot!L14</f>
        <v>66.849999999999994</v>
      </c>
      <c r="L14" s="194">
        <f>PPCL_NG!S14+PPCL_Spot!S14+GT_NG!S14+GT_Spot!S14+Bawana_NG!S14+Bawana_RLNG!S14+Bawana_Spot!S14</f>
        <v>66.880251464764385</v>
      </c>
      <c r="M14" s="195">
        <f t="shared" si="3"/>
        <v>-3.0251464764390334E-2</v>
      </c>
      <c r="N14" s="194">
        <f>PPCL_NG!M14+PPCL_Spot!M14+GT_NG!M14+GT_Spot!M14+Bawana_NG!M14+Bawana_RLNG!M14+Bawana_Spot!M14</f>
        <v>95.87</v>
      </c>
      <c r="O14" s="194">
        <f>PPCL_NG!T14+PPCL_Spot!T14+GT_NG!T14+GT_Spot!T14+Bawana_NG!T14+Bawana_RLNG!T14+Bawana_Spot!T14</f>
        <v>96.019206698188611</v>
      </c>
      <c r="P14" s="195">
        <f t="shared" si="4"/>
        <v>-0.14920669818860688</v>
      </c>
      <c r="Q14" s="195">
        <f t="shared" si="5"/>
        <v>-0.49999999999995737</v>
      </c>
    </row>
    <row r="15" spans="1:17">
      <c r="A15" s="34" t="s">
        <v>57</v>
      </c>
      <c r="B15" s="194">
        <f>PPCL_NG!I15+PPCL_Spot!I15+GT_NG!I15+GT_Spot!I15+Bawana_NG!I15+Bawana_RLNG!I15+Bawana_Spot!I15</f>
        <v>139.62</v>
      </c>
      <c r="C15" s="194">
        <f>PPCL_NG!P15+PPCL_Spot!P15+GT_NG!P15+GT_Spot!P15+Bawana_NG!P15+Bawana_RLNG!P15+Bawana_Spot!P15</f>
        <v>139.82889273422725</v>
      </c>
      <c r="D15" s="195">
        <f t="shared" si="0"/>
        <v>-0.20889273422724841</v>
      </c>
      <c r="E15" s="194">
        <f>PPCL_NG!J15+PPCL_Spot!J15+GT_NG!J15+GT_Spot!J15+Bawana_NG!J15+Bawana_RLNG!J15+Bawana_Spot!J15</f>
        <v>88.24</v>
      </c>
      <c r="F15" s="194">
        <f>PPCL_NG!Q15+PPCL_Spot!Q15+GT_NG!Q15+GT_Spot!Q15+Bawana_NG!Q15+Bawana_RLNG!Q15+Bawana_Spot!Q15</f>
        <v>88.351649102819707</v>
      </c>
      <c r="G15" s="195">
        <f t="shared" si="1"/>
        <v>-0.11164910281971174</v>
      </c>
      <c r="H15" s="194">
        <f>PPCL_NG!K15+PPCL_Spot!K15+GT_NG!K15+GT_Spot!K15+Bawana_NG!K15+Bawana_RLNG!K15+Bawana_Spot!K15</f>
        <v>14.92</v>
      </c>
      <c r="I15" s="194">
        <f>PPCL_NG!R15+PPCL_Spot!R15+GT_NG!R15+GT_Spot!R15+Bawana_NG!R15+Bawana_RLNG!R15+Bawana_Spot!R15</f>
        <v>14.92</v>
      </c>
      <c r="J15" s="195">
        <f t="shared" si="2"/>
        <v>0</v>
      </c>
      <c r="K15" s="194">
        <f>PPCL_NG!L15+PPCL_Spot!L15+GT_NG!L15+GT_Spot!L15+Bawana_NG!L15+Bawana_RLNG!L15+Bawana_Spot!L15</f>
        <v>66.849999999999994</v>
      </c>
      <c r="L15" s="194">
        <f>PPCL_NG!S15+PPCL_Spot!S15+GT_NG!S15+GT_Spot!S15+Bawana_NG!S15+Bawana_RLNG!S15+Bawana_Spot!S15</f>
        <v>66.880251464764385</v>
      </c>
      <c r="M15" s="195">
        <f t="shared" si="3"/>
        <v>-3.0251464764390334E-2</v>
      </c>
      <c r="N15" s="194">
        <f>PPCL_NG!M15+PPCL_Spot!M15+GT_NG!M15+GT_Spot!M15+Bawana_NG!M15+Bawana_RLNG!M15+Bawana_Spot!M15</f>
        <v>95.87</v>
      </c>
      <c r="O15" s="194">
        <f>PPCL_NG!T15+PPCL_Spot!T15+GT_NG!T15+GT_Spot!T15+Bawana_NG!T15+Bawana_RLNG!T15+Bawana_Spot!T15</f>
        <v>96.019206698188611</v>
      </c>
      <c r="P15" s="195">
        <f t="shared" si="4"/>
        <v>-0.14920669818860688</v>
      </c>
      <c r="Q15" s="195">
        <f t="shared" si="5"/>
        <v>-0.49999999999995737</v>
      </c>
    </row>
    <row r="16" spans="1:17">
      <c r="A16" s="34" t="s">
        <v>58</v>
      </c>
      <c r="B16" s="194">
        <f>PPCL_NG!I16+PPCL_Spot!I16+GT_NG!I16+GT_Spot!I16+Bawana_NG!I16+Bawana_RLNG!I16+Bawana_Spot!I16</f>
        <v>139.62</v>
      </c>
      <c r="C16" s="194">
        <f>PPCL_NG!P16+PPCL_Spot!P16+GT_NG!P16+GT_Spot!P16+Bawana_NG!P16+Bawana_RLNG!P16+Bawana_Spot!P16</f>
        <v>139.82889273422725</v>
      </c>
      <c r="D16" s="195">
        <f t="shared" si="0"/>
        <v>-0.20889273422724841</v>
      </c>
      <c r="E16" s="194">
        <f>PPCL_NG!J16+PPCL_Spot!J16+GT_NG!J16+GT_Spot!J16+Bawana_NG!J16+Bawana_RLNG!J16+Bawana_Spot!J16</f>
        <v>88.24</v>
      </c>
      <c r="F16" s="194">
        <f>PPCL_NG!Q16+PPCL_Spot!Q16+GT_NG!Q16+GT_Spot!Q16+Bawana_NG!Q16+Bawana_RLNG!Q16+Bawana_Spot!Q16</f>
        <v>88.351649102819707</v>
      </c>
      <c r="G16" s="195">
        <f t="shared" si="1"/>
        <v>-0.11164910281971174</v>
      </c>
      <c r="H16" s="194">
        <f>PPCL_NG!K16+PPCL_Spot!K16+GT_NG!K16+GT_Spot!K16+Bawana_NG!K16+Bawana_RLNG!K16+Bawana_Spot!K16</f>
        <v>14.92</v>
      </c>
      <c r="I16" s="194">
        <f>PPCL_NG!R16+PPCL_Spot!R16+GT_NG!R16+GT_Spot!R16+Bawana_NG!R16+Bawana_RLNG!R16+Bawana_Spot!R16</f>
        <v>14.92</v>
      </c>
      <c r="J16" s="195">
        <f t="shared" si="2"/>
        <v>0</v>
      </c>
      <c r="K16" s="194">
        <f>PPCL_NG!L16+PPCL_Spot!L16+GT_NG!L16+GT_Spot!L16+Bawana_NG!L16+Bawana_RLNG!L16+Bawana_Spot!L16</f>
        <v>66.849999999999994</v>
      </c>
      <c r="L16" s="194">
        <f>PPCL_NG!S16+PPCL_Spot!S16+GT_NG!S16+GT_Spot!S16+Bawana_NG!S16+Bawana_RLNG!S16+Bawana_Spot!S16</f>
        <v>66.880251464764385</v>
      </c>
      <c r="M16" s="195">
        <f t="shared" si="3"/>
        <v>-3.0251464764390334E-2</v>
      </c>
      <c r="N16" s="194">
        <f>PPCL_NG!M16+PPCL_Spot!M16+GT_NG!M16+GT_Spot!M16+Bawana_NG!M16+Bawana_RLNG!M16+Bawana_Spot!M16</f>
        <v>95.87</v>
      </c>
      <c r="O16" s="194">
        <f>PPCL_NG!T16+PPCL_Spot!T16+GT_NG!T16+GT_Spot!T16+Bawana_NG!T16+Bawana_RLNG!T16+Bawana_Spot!T16</f>
        <v>96.019206698188611</v>
      </c>
      <c r="P16" s="195">
        <f t="shared" si="4"/>
        <v>-0.14920669818860688</v>
      </c>
      <c r="Q16" s="195">
        <f t="shared" si="5"/>
        <v>-0.49999999999995737</v>
      </c>
    </row>
    <row r="17" spans="1:17">
      <c r="A17" s="34" t="s">
        <v>59</v>
      </c>
      <c r="B17" s="194">
        <f>PPCL_NG!I17+PPCL_Spot!I17+GT_NG!I17+GT_Spot!I17+Bawana_NG!I17+Bawana_RLNG!I17+Bawana_Spot!I17</f>
        <v>139.62</v>
      </c>
      <c r="C17" s="194">
        <f>PPCL_NG!P17+PPCL_Spot!P17+GT_NG!P17+GT_Spot!P17+Bawana_NG!P17+Bawana_RLNG!P17+Bawana_Spot!P17</f>
        <v>139.82889273422725</v>
      </c>
      <c r="D17" s="195">
        <f t="shared" si="0"/>
        <v>-0.20889273422724841</v>
      </c>
      <c r="E17" s="194">
        <f>PPCL_NG!J17+PPCL_Spot!J17+GT_NG!J17+GT_Spot!J17+Bawana_NG!J17+Bawana_RLNG!J17+Bawana_Spot!J17</f>
        <v>88.24</v>
      </c>
      <c r="F17" s="194">
        <f>PPCL_NG!Q17+PPCL_Spot!Q17+GT_NG!Q17+GT_Spot!Q17+Bawana_NG!Q17+Bawana_RLNG!Q17+Bawana_Spot!Q17</f>
        <v>88.351649102819707</v>
      </c>
      <c r="G17" s="195">
        <f t="shared" si="1"/>
        <v>-0.11164910281971174</v>
      </c>
      <c r="H17" s="194">
        <f>PPCL_NG!K17+PPCL_Spot!K17+GT_NG!K17+GT_Spot!K17+Bawana_NG!K17+Bawana_RLNG!K17+Bawana_Spot!K17</f>
        <v>14.92</v>
      </c>
      <c r="I17" s="194">
        <f>PPCL_NG!R17+PPCL_Spot!R17+GT_NG!R17+GT_Spot!R17+Bawana_NG!R17+Bawana_RLNG!R17+Bawana_Spot!R17</f>
        <v>14.92</v>
      </c>
      <c r="J17" s="195">
        <f t="shared" si="2"/>
        <v>0</v>
      </c>
      <c r="K17" s="194">
        <f>PPCL_NG!L17+PPCL_Spot!L17+GT_NG!L17+GT_Spot!L17+Bawana_NG!L17+Bawana_RLNG!L17+Bawana_Spot!L17</f>
        <v>66.849999999999994</v>
      </c>
      <c r="L17" s="194">
        <f>PPCL_NG!S17+PPCL_Spot!S17+GT_NG!S17+GT_Spot!S17+Bawana_NG!S17+Bawana_RLNG!S17+Bawana_Spot!S17</f>
        <v>66.880251464764385</v>
      </c>
      <c r="M17" s="195">
        <f t="shared" si="3"/>
        <v>-3.0251464764390334E-2</v>
      </c>
      <c r="N17" s="194">
        <f>PPCL_NG!M17+PPCL_Spot!M17+GT_NG!M17+GT_Spot!M17+Bawana_NG!M17+Bawana_RLNG!M17+Bawana_Spot!M17</f>
        <v>95.87</v>
      </c>
      <c r="O17" s="194">
        <f>PPCL_NG!T17+PPCL_Spot!T17+GT_NG!T17+GT_Spot!T17+Bawana_NG!T17+Bawana_RLNG!T17+Bawana_Spot!T17</f>
        <v>96.019206698188611</v>
      </c>
      <c r="P17" s="195">
        <f t="shared" si="4"/>
        <v>-0.14920669818860688</v>
      </c>
      <c r="Q17" s="195">
        <f t="shared" si="5"/>
        <v>-0.49999999999995737</v>
      </c>
    </row>
    <row r="18" spans="1:17">
      <c r="A18" s="34" t="s">
        <v>60</v>
      </c>
      <c r="B18" s="194">
        <f>PPCL_NG!I18+PPCL_Spot!I18+GT_NG!I18+GT_Spot!I18+Bawana_NG!I18+Bawana_RLNG!I18+Bawana_Spot!I18</f>
        <v>139.62</v>
      </c>
      <c r="C18" s="194">
        <f>PPCL_NG!P18+PPCL_Spot!P18+GT_NG!P18+GT_Spot!P18+Bawana_NG!P18+Bawana_RLNG!P18+Bawana_Spot!P18</f>
        <v>139.82889273422725</v>
      </c>
      <c r="D18" s="195">
        <f t="shared" si="0"/>
        <v>-0.20889273422724841</v>
      </c>
      <c r="E18" s="194">
        <f>PPCL_NG!J18+PPCL_Spot!J18+GT_NG!J18+GT_Spot!J18+Bawana_NG!J18+Bawana_RLNG!J18+Bawana_Spot!J18</f>
        <v>88.24</v>
      </c>
      <c r="F18" s="194">
        <f>PPCL_NG!Q18+PPCL_Spot!Q18+GT_NG!Q18+GT_Spot!Q18+Bawana_NG!Q18+Bawana_RLNG!Q18+Bawana_Spot!Q18</f>
        <v>88.351649102819707</v>
      </c>
      <c r="G18" s="195">
        <f t="shared" si="1"/>
        <v>-0.11164910281971174</v>
      </c>
      <c r="H18" s="194">
        <f>PPCL_NG!K18+PPCL_Spot!K18+GT_NG!K18+GT_Spot!K18+Bawana_NG!K18+Bawana_RLNG!K18+Bawana_Spot!K18</f>
        <v>14.92</v>
      </c>
      <c r="I18" s="194">
        <f>PPCL_NG!R18+PPCL_Spot!R18+GT_NG!R18+GT_Spot!R18+Bawana_NG!R18+Bawana_RLNG!R18+Bawana_Spot!R18</f>
        <v>14.92</v>
      </c>
      <c r="J18" s="195">
        <f t="shared" si="2"/>
        <v>0</v>
      </c>
      <c r="K18" s="194">
        <f>PPCL_NG!L18+PPCL_Spot!L18+GT_NG!L18+GT_Spot!L18+Bawana_NG!L18+Bawana_RLNG!L18+Bawana_Spot!L18</f>
        <v>66.849999999999994</v>
      </c>
      <c r="L18" s="194">
        <f>PPCL_NG!S18+PPCL_Spot!S18+GT_NG!S18+GT_Spot!S18+Bawana_NG!S18+Bawana_RLNG!S18+Bawana_Spot!S18</f>
        <v>66.880251464764385</v>
      </c>
      <c r="M18" s="195">
        <f t="shared" si="3"/>
        <v>-3.0251464764390334E-2</v>
      </c>
      <c r="N18" s="194">
        <f>PPCL_NG!M18+PPCL_Spot!M18+GT_NG!M18+GT_Spot!M18+Bawana_NG!M18+Bawana_RLNG!M18+Bawana_Spot!M18</f>
        <v>95.87</v>
      </c>
      <c r="O18" s="194">
        <f>PPCL_NG!T18+PPCL_Spot!T18+GT_NG!T18+GT_Spot!T18+Bawana_NG!T18+Bawana_RLNG!T18+Bawana_Spot!T18</f>
        <v>96.019206698188611</v>
      </c>
      <c r="P18" s="195">
        <f t="shared" si="4"/>
        <v>-0.14920669818860688</v>
      </c>
      <c r="Q18" s="195">
        <f t="shared" si="5"/>
        <v>-0.49999999999995737</v>
      </c>
    </row>
    <row r="19" spans="1:17">
      <c r="A19" s="34" t="s">
        <v>61</v>
      </c>
      <c r="B19" s="194">
        <f>PPCL_NG!I19+PPCL_Spot!I19+GT_NG!I19+GT_Spot!I19+Bawana_NG!I19+Bawana_RLNG!I19+Bawana_Spot!I19</f>
        <v>139.62</v>
      </c>
      <c r="C19" s="194">
        <f>PPCL_NG!P19+PPCL_Spot!P19+GT_NG!P19+GT_Spot!P19+Bawana_NG!P19+Bawana_RLNG!P19+Bawana_Spot!P19</f>
        <v>139.82889273422725</v>
      </c>
      <c r="D19" s="195">
        <f t="shared" si="0"/>
        <v>-0.20889273422724841</v>
      </c>
      <c r="E19" s="194">
        <f>PPCL_NG!J19+PPCL_Spot!J19+GT_NG!J19+GT_Spot!J19+Bawana_NG!J19+Bawana_RLNG!J19+Bawana_Spot!J19</f>
        <v>88.24</v>
      </c>
      <c r="F19" s="194">
        <f>PPCL_NG!Q19+PPCL_Spot!Q19+GT_NG!Q19+GT_Spot!Q19+Bawana_NG!Q19+Bawana_RLNG!Q19+Bawana_Spot!Q19</f>
        <v>88.351649102819707</v>
      </c>
      <c r="G19" s="195">
        <f t="shared" si="1"/>
        <v>-0.11164910281971174</v>
      </c>
      <c r="H19" s="194">
        <f>PPCL_NG!K19+PPCL_Spot!K19+GT_NG!K19+GT_Spot!K19+Bawana_NG!K19+Bawana_RLNG!K19+Bawana_Spot!K19</f>
        <v>14.92</v>
      </c>
      <c r="I19" s="194">
        <f>PPCL_NG!R19+PPCL_Spot!R19+GT_NG!R19+GT_Spot!R19+Bawana_NG!R19+Bawana_RLNG!R19+Bawana_Spot!R19</f>
        <v>14.92</v>
      </c>
      <c r="J19" s="195">
        <f t="shared" si="2"/>
        <v>0</v>
      </c>
      <c r="K19" s="194">
        <f>PPCL_NG!L19+PPCL_Spot!L19+GT_NG!L19+GT_Spot!L19+Bawana_NG!L19+Bawana_RLNG!L19+Bawana_Spot!L19</f>
        <v>66.849999999999994</v>
      </c>
      <c r="L19" s="194">
        <f>PPCL_NG!S19+PPCL_Spot!S19+GT_NG!S19+GT_Spot!S19+Bawana_NG!S19+Bawana_RLNG!S19+Bawana_Spot!S19</f>
        <v>66.880251464764385</v>
      </c>
      <c r="M19" s="195">
        <f t="shared" si="3"/>
        <v>-3.0251464764390334E-2</v>
      </c>
      <c r="N19" s="194">
        <f>PPCL_NG!M19+PPCL_Spot!M19+GT_NG!M19+GT_Spot!M19+Bawana_NG!M19+Bawana_RLNG!M19+Bawana_Spot!M19</f>
        <v>95.87</v>
      </c>
      <c r="O19" s="194">
        <f>PPCL_NG!T19+PPCL_Spot!T19+GT_NG!T19+GT_Spot!T19+Bawana_NG!T19+Bawana_RLNG!T19+Bawana_Spot!T19</f>
        <v>96.019206698188611</v>
      </c>
      <c r="P19" s="195">
        <f t="shared" si="4"/>
        <v>-0.14920669818860688</v>
      </c>
      <c r="Q19" s="195">
        <f t="shared" si="5"/>
        <v>-0.49999999999995737</v>
      </c>
    </row>
    <row r="20" spans="1:17">
      <c r="A20" s="34" t="s">
        <v>62</v>
      </c>
      <c r="B20" s="194">
        <f>PPCL_NG!I20+PPCL_Spot!I20+GT_NG!I20+GT_Spot!I20+Bawana_NG!I20+Bawana_RLNG!I20+Bawana_Spot!I20</f>
        <v>139.62</v>
      </c>
      <c r="C20" s="194">
        <f>PPCL_NG!P20+PPCL_Spot!P20+GT_NG!P20+GT_Spot!P20+Bawana_NG!P20+Bawana_RLNG!P20+Bawana_Spot!P20</f>
        <v>139.82889273422725</v>
      </c>
      <c r="D20" s="195">
        <f t="shared" si="0"/>
        <v>-0.20889273422724841</v>
      </c>
      <c r="E20" s="194">
        <f>PPCL_NG!J20+PPCL_Spot!J20+GT_NG!J20+GT_Spot!J20+Bawana_NG!J20+Bawana_RLNG!J20+Bawana_Spot!J20</f>
        <v>88.24</v>
      </c>
      <c r="F20" s="194">
        <f>PPCL_NG!Q20+PPCL_Spot!Q20+GT_NG!Q20+GT_Spot!Q20+Bawana_NG!Q20+Bawana_RLNG!Q20+Bawana_Spot!Q20</f>
        <v>88.351649102819707</v>
      </c>
      <c r="G20" s="195">
        <f t="shared" si="1"/>
        <v>-0.11164910281971174</v>
      </c>
      <c r="H20" s="194">
        <f>PPCL_NG!K20+PPCL_Spot!K20+GT_NG!K20+GT_Spot!K20+Bawana_NG!K20+Bawana_RLNG!K20+Bawana_Spot!K20</f>
        <v>14.92</v>
      </c>
      <c r="I20" s="194">
        <f>PPCL_NG!R20+PPCL_Spot!R20+GT_NG!R20+GT_Spot!R20+Bawana_NG!R20+Bawana_RLNG!R20+Bawana_Spot!R20</f>
        <v>14.92</v>
      </c>
      <c r="J20" s="195">
        <f t="shared" si="2"/>
        <v>0</v>
      </c>
      <c r="K20" s="194">
        <f>PPCL_NG!L20+PPCL_Spot!L20+GT_NG!L20+GT_Spot!L20+Bawana_NG!L20+Bawana_RLNG!L20+Bawana_Spot!L20</f>
        <v>66.849999999999994</v>
      </c>
      <c r="L20" s="194">
        <f>PPCL_NG!S20+PPCL_Spot!S20+GT_NG!S20+GT_Spot!S20+Bawana_NG!S20+Bawana_RLNG!S20+Bawana_Spot!S20</f>
        <v>66.880251464764385</v>
      </c>
      <c r="M20" s="195">
        <f t="shared" si="3"/>
        <v>-3.0251464764390334E-2</v>
      </c>
      <c r="N20" s="194">
        <f>PPCL_NG!M20+PPCL_Spot!M20+GT_NG!M20+GT_Spot!M20+Bawana_NG!M20+Bawana_RLNG!M20+Bawana_Spot!M20</f>
        <v>95.87</v>
      </c>
      <c r="O20" s="194">
        <f>PPCL_NG!T20+PPCL_Spot!T20+GT_NG!T20+GT_Spot!T20+Bawana_NG!T20+Bawana_RLNG!T20+Bawana_Spot!T20</f>
        <v>96.019206698188611</v>
      </c>
      <c r="P20" s="195">
        <f t="shared" si="4"/>
        <v>-0.14920669818860688</v>
      </c>
      <c r="Q20" s="195">
        <f t="shared" si="5"/>
        <v>-0.49999999999995737</v>
      </c>
    </row>
    <row r="21" spans="1:17">
      <c r="A21" s="34" t="s">
        <v>63</v>
      </c>
      <c r="B21" s="194">
        <f>PPCL_NG!I21+PPCL_Spot!I21+GT_NG!I21+GT_Spot!I21+Bawana_NG!I21+Bawana_RLNG!I21+Bawana_Spot!I21</f>
        <v>139.62</v>
      </c>
      <c r="C21" s="194">
        <f>PPCL_NG!P21+PPCL_Spot!P21+GT_NG!P21+GT_Spot!P21+Bawana_NG!P21+Bawana_RLNG!P21+Bawana_Spot!P21</f>
        <v>139.82889273422725</v>
      </c>
      <c r="D21" s="195">
        <f t="shared" si="0"/>
        <v>-0.20889273422724841</v>
      </c>
      <c r="E21" s="194">
        <f>PPCL_NG!J21+PPCL_Spot!J21+GT_NG!J21+GT_Spot!J21+Bawana_NG!J21+Bawana_RLNG!J21+Bawana_Spot!J21</f>
        <v>88.24</v>
      </c>
      <c r="F21" s="194">
        <f>PPCL_NG!Q21+PPCL_Spot!Q21+GT_NG!Q21+GT_Spot!Q21+Bawana_NG!Q21+Bawana_RLNG!Q21+Bawana_Spot!Q21</f>
        <v>88.351649102819707</v>
      </c>
      <c r="G21" s="195">
        <f t="shared" si="1"/>
        <v>-0.11164910281971174</v>
      </c>
      <c r="H21" s="194">
        <f>PPCL_NG!K21+PPCL_Spot!K21+GT_NG!K21+GT_Spot!K21+Bawana_NG!K21+Bawana_RLNG!K21+Bawana_Spot!K21</f>
        <v>14.92</v>
      </c>
      <c r="I21" s="194">
        <f>PPCL_NG!R21+PPCL_Spot!R21+GT_NG!R21+GT_Spot!R21+Bawana_NG!R21+Bawana_RLNG!R21+Bawana_Spot!R21</f>
        <v>14.92</v>
      </c>
      <c r="J21" s="195">
        <f t="shared" si="2"/>
        <v>0</v>
      </c>
      <c r="K21" s="194">
        <f>PPCL_NG!L21+PPCL_Spot!L21+GT_NG!L21+GT_Spot!L21+Bawana_NG!L21+Bawana_RLNG!L21+Bawana_Spot!L21</f>
        <v>66.849999999999994</v>
      </c>
      <c r="L21" s="194">
        <f>PPCL_NG!S21+PPCL_Spot!S21+GT_NG!S21+GT_Spot!S21+Bawana_NG!S21+Bawana_RLNG!S21+Bawana_Spot!S21</f>
        <v>66.880251464764385</v>
      </c>
      <c r="M21" s="195">
        <f t="shared" si="3"/>
        <v>-3.0251464764390334E-2</v>
      </c>
      <c r="N21" s="194">
        <f>PPCL_NG!M21+PPCL_Spot!M21+GT_NG!M21+GT_Spot!M21+Bawana_NG!M21+Bawana_RLNG!M21+Bawana_Spot!M21</f>
        <v>95.87</v>
      </c>
      <c r="O21" s="194">
        <f>PPCL_NG!T21+PPCL_Spot!T21+GT_NG!T21+GT_Spot!T21+Bawana_NG!T21+Bawana_RLNG!T21+Bawana_Spot!T21</f>
        <v>96.019206698188611</v>
      </c>
      <c r="P21" s="195">
        <f t="shared" si="4"/>
        <v>-0.14920669818860688</v>
      </c>
      <c r="Q21" s="195">
        <f t="shared" si="5"/>
        <v>-0.49999999999995737</v>
      </c>
    </row>
    <row r="22" spans="1:17">
      <c r="A22" s="34" t="s">
        <v>64</v>
      </c>
      <c r="B22" s="194">
        <f>PPCL_NG!I22+PPCL_Spot!I22+GT_NG!I22+GT_Spot!I22+Bawana_NG!I22+Bawana_RLNG!I22+Bawana_Spot!I22</f>
        <v>139.62</v>
      </c>
      <c r="C22" s="194">
        <f>PPCL_NG!P22+PPCL_Spot!P22+GT_NG!P22+GT_Spot!P22+Bawana_NG!P22+Bawana_RLNG!P22+Bawana_Spot!P22</f>
        <v>139.82889273422725</v>
      </c>
      <c r="D22" s="195">
        <f t="shared" si="0"/>
        <v>-0.20889273422724841</v>
      </c>
      <c r="E22" s="194">
        <f>PPCL_NG!J22+PPCL_Spot!J22+GT_NG!J22+GT_Spot!J22+Bawana_NG!J22+Bawana_RLNG!J22+Bawana_Spot!J22</f>
        <v>88.24</v>
      </c>
      <c r="F22" s="194">
        <f>PPCL_NG!Q22+PPCL_Spot!Q22+GT_NG!Q22+GT_Spot!Q22+Bawana_NG!Q22+Bawana_RLNG!Q22+Bawana_Spot!Q22</f>
        <v>88.351649102819707</v>
      </c>
      <c r="G22" s="195">
        <f t="shared" si="1"/>
        <v>-0.11164910281971174</v>
      </c>
      <c r="H22" s="194">
        <f>PPCL_NG!K22+PPCL_Spot!K22+GT_NG!K22+GT_Spot!K22+Bawana_NG!K22+Bawana_RLNG!K22+Bawana_Spot!K22</f>
        <v>14.92</v>
      </c>
      <c r="I22" s="194">
        <f>PPCL_NG!R22+PPCL_Spot!R22+GT_NG!R22+GT_Spot!R22+Bawana_NG!R22+Bawana_RLNG!R22+Bawana_Spot!R22</f>
        <v>14.92</v>
      </c>
      <c r="J22" s="195">
        <f t="shared" si="2"/>
        <v>0</v>
      </c>
      <c r="K22" s="194">
        <f>PPCL_NG!L22+PPCL_Spot!L22+GT_NG!L22+GT_Spot!L22+Bawana_NG!L22+Bawana_RLNG!L22+Bawana_Spot!L22</f>
        <v>66.849999999999994</v>
      </c>
      <c r="L22" s="194">
        <f>PPCL_NG!S22+PPCL_Spot!S22+GT_NG!S22+GT_Spot!S22+Bawana_NG!S22+Bawana_RLNG!S22+Bawana_Spot!S22</f>
        <v>66.880251464764385</v>
      </c>
      <c r="M22" s="195">
        <f t="shared" si="3"/>
        <v>-3.0251464764390334E-2</v>
      </c>
      <c r="N22" s="194">
        <f>PPCL_NG!M22+PPCL_Spot!M22+GT_NG!M22+GT_Spot!M22+Bawana_NG!M22+Bawana_RLNG!M22+Bawana_Spot!M22</f>
        <v>95.87</v>
      </c>
      <c r="O22" s="194">
        <f>PPCL_NG!T22+PPCL_Spot!T22+GT_NG!T22+GT_Spot!T22+Bawana_NG!T22+Bawana_RLNG!T22+Bawana_Spot!T22</f>
        <v>96.019206698188611</v>
      </c>
      <c r="P22" s="195">
        <f t="shared" si="4"/>
        <v>-0.14920669818860688</v>
      </c>
      <c r="Q22" s="195">
        <f t="shared" si="5"/>
        <v>-0.49999999999995737</v>
      </c>
    </row>
    <row r="23" spans="1:17">
      <c r="A23" s="34" t="s">
        <v>65</v>
      </c>
      <c r="B23" s="194">
        <f>PPCL_NG!I23+PPCL_Spot!I23+GT_NG!I23+GT_Spot!I23+Bawana_NG!I23+Bawana_RLNG!I23+Bawana_Spot!I23</f>
        <v>139.62</v>
      </c>
      <c r="C23" s="194">
        <f>PPCL_NG!P23+PPCL_Spot!P23+GT_NG!P23+GT_Spot!P23+Bawana_NG!P23+Bawana_RLNG!P23+Bawana_Spot!P23</f>
        <v>139.82889273422725</v>
      </c>
      <c r="D23" s="195">
        <f t="shared" si="0"/>
        <v>-0.20889273422724841</v>
      </c>
      <c r="E23" s="194">
        <f>PPCL_NG!J23+PPCL_Spot!J23+GT_NG!J23+GT_Spot!J23+Bawana_NG!J23+Bawana_RLNG!J23+Bawana_Spot!J23</f>
        <v>88.24</v>
      </c>
      <c r="F23" s="194">
        <f>PPCL_NG!Q23+PPCL_Spot!Q23+GT_NG!Q23+GT_Spot!Q23+Bawana_NG!Q23+Bawana_RLNG!Q23+Bawana_Spot!Q23</f>
        <v>88.351649102819707</v>
      </c>
      <c r="G23" s="195">
        <f t="shared" si="1"/>
        <v>-0.11164910281971174</v>
      </c>
      <c r="H23" s="194">
        <f>PPCL_NG!K23+PPCL_Spot!K23+GT_NG!K23+GT_Spot!K23+Bawana_NG!K23+Bawana_RLNG!K23+Bawana_Spot!K23</f>
        <v>14.92</v>
      </c>
      <c r="I23" s="194">
        <f>PPCL_NG!R23+PPCL_Spot!R23+GT_NG!R23+GT_Spot!R23+Bawana_NG!R23+Bawana_RLNG!R23+Bawana_Spot!R23</f>
        <v>14.92</v>
      </c>
      <c r="J23" s="195">
        <f t="shared" si="2"/>
        <v>0</v>
      </c>
      <c r="K23" s="194">
        <f>PPCL_NG!L23+PPCL_Spot!L23+GT_NG!L23+GT_Spot!L23+Bawana_NG!L23+Bawana_RLNG!L23+Bawana_Spot!L23</f>
        <v>66.849999999999994</v>
      </c>
      <c r="L23" s="194">
        <f>PPCL_NG!S23+PPCL_Spot!S23+GT_NG!S23+GT_Spot!S23+Bawana_NG!S23+Bawana_RLNG!S23+Bawana_Spot!S23</f>
        <v>66.880251464764385</v>
      </c>
      <c r="M23" s="195">
        <f t="shared" si="3"/>
        <v>-3.0251464764390334E-2</v>
      </c>
      <c r="N23" s="194">
        <f>PPCL_NG!M23+PPCL_Spot!M23+GT_NG!M23+GT_Spot!M23+Bawana_NG!M23+Bawana_RLNG!M23+Bawana_Spot!M23</f>
        <v>95.87</v>
      </c>
      <c r="O23" s="194">
        <f>PPCL_NG!T23+PPCL_Spot!T23+GT_NG!T23+GT_Spot!T23+Bawana_NG!T23+Bawana_RLNG!T23+Bawana_Spot!T23</f>
        <v>96.019206698188611</v>
      </c>
      <c r="P23" s="195">
        <f t="shared" si="4"/>
        <v>-0.14920669818860688</v>
      </c>
      <c r="Q23" s="195">
        <f t="shared" si="5"/>
        <v>-0.49999999999995737</v>
      </c>
    </row>
    <row r="24" spans="1:17">
      <c r="A24" s="34" t="s">
        <v>66</v>
      </c>
      <c r="B24" s="194">
        <f>PPCL_NG!I24+PPCL_Spot!I24+GT_NG!I24+GT_Spot!I24+Bawana_NG!I24+Bawana_RLNG!I24+Bawana_Spot!I24</f>
        <v>139.62</v>
      </c>
      <c r="C24" s="194">
        <f>PPCL_NG!P24+PPCL_Spot!P24+GT_NG!P24+GT_Spot!P24+Bawana_NG!P24+Bawana_RLNG!P24+Bawana_Spot!P24</f>
        <v>139.82889273422725</v>
      </c>
      <c r="D24" s="195">
        <f t="shared" si="0"/>
        <v>-0.20889273422724841</v>
      </c>
      <c r="E24" s="194">
        <f>PPCL_NG!J24+PPCL_Spot!J24+GT_NG!J24+GT_Spot!J24+Bawana_NG!J24+Bawana_RLNG!J24+Bawana_Spot!J24</f>
        <v>88.24</v>
      </c>
      <c r="F24" s="194">
        <f>PPCL_NG!Q24+PPCL_Spot!Q24+GT_NG!Q24+GT_Spot!Q24+Bawana_NG!Q24+Bawana_RLNG!Q24+Bawana_Spot!Q24</f>
        <v>88.351649102819707</v>
      </c>
      <c r="G24" s="195">
        <f t="shared" si="1"/>
        <v>-0.11164910281971174</v>
      </c>
      <c r="H24" s="194">
        <f>PPCL_NG!K24+PPCL_Spot!K24+GT_NG!K24+GT_Spot!K24+Bawana_NG!K24+Bawana_RLNG!K24+Bawana_Spot!K24</f>
        <v>14.92</v>
      </c>
      <c r="I24" s="194">
        <f>PPCL_NG!R24+PPCL_Spot!R24+GT_NG!R24+GT_Spot!R24+Bawana_NG!R24+Bawana_RLNG!R24+Bawana_Spot!R24</f>
        <v>14.92</v>
      </c>
      <c r="J24" s="195">
        <f t="shared" si="2"/>
        <v>0</v>
      </c>
      <c r="K24" s="194">
        <f>PPCL_NG!L24+PPCL_Spot!L24+GT_NG!L24+GT_Spot!L24+Bawana_NG!L24+Bawana_RLNG!L24+Bawana_Spot!L24</f>
        <v>66.849999999999994</v>
      </c>
      <c r="L24" s="194">
        <f>PPCL_NG!S24+PPCL_Spot!S24+GT_NG!S24+GT_Spot!S24+Bawana_NG!S24+Bawana_RLNG!S24+Bawana_Spot!S24</f>
        <v>66.880251464764385</v>
      </c>
      <c r="M24" s="195">
        <f t="shared" si="3"/>
        <v>-3.0251464764390334E-2</v>
      </c>
      <c r="N24" s="194">
        <f>PPCL_NG!M24+PPCL_Spot!M24+GT_NG!M24+GT_Spot!M24+Bawana_NG!M24+Bawana_RLNG!M24+Bawana_Spot!M24</f>
        <v>95.87</v>
      </c>
      <c r="O24" s="194">
        <f>PPCL_NG!T24+PPCL_Spot!T24+GT_NG!T24+GT_Spot!T24+Bawana_NG!T24+Bawana_RLNG!T24+Bawana_Spot!T24</f>
        <v>96.019206698188611</v>
      </c>
      <c r="P24" s="195">
        <f t="shared" si="4"/>
        <v>-0.14920669818860688</v>
      </c>
      <c r="Q24" s="195">
        <f t="shared" si="5"/>
        <v>-0.49999999999995737</v>
      </c>
    </row>
    <row r="25" spans="1:17">
      <c r="A25" s="34" t="s">
        <v>67</v>
      </c>
      <c r="B25" s="194">
        <f>PPCL_NG!I25+PPCL_Spot!I25+GT_NG!I25+GT_Spot!I25+Bawana_NG!I25+Bawana_RLNG!I25+Bawana_Spot!I25</f>
        <v>139.62</v>
      </c>
      <c r="C25" s="194">
        <f>PPCL_NG!P25+PPCL_Spot!P25+GT_NG!P25+GT_Spot!P25+Bawana_NG!P25+Bawana_RLNG!P25+Bawana_Spot!P25</f>
        <v>139.82889273422725</v>
      </c>
      <c r="D25" s="195">
        <f t="shared" si="0"/>
        <v>-0.20889273422724841</v>
      </c>
      <c r="E25" s="194">
        <f>PPCL_NG!J25+PPCL_Spot!J25+GT_NG!J25+GT_Spot!J25+Bawana_NG!J25+Bawana_RLNG!J25+Bawana_Spot!J25</f>
        <v>88.24</v>
      </c>
      <c r="F25" s="194">
        <f>PPCL_NG!Q25+PPCL_Spot!Q25+GT_NG!Q25+GT_Spot!Q25+Bawana_NG!Q25+Bawana_RLNG!Q25+Bawana_Spot!Q25</f>
        <v>88.351649102819707</v>
      </c>
      <c r="G25" s="195">
        <f t="shared" si="1"/>
        <v>-0.11164910281971174</v>
      </c>
      <c r="H25" s="194">
        <f>PPCL_NG!K25+PPCL_Spot!K25+GT_NG!K25+GT_Spot!K25+Bawana_NG!K25+Bawana_RLNG!K25+Bawana_Spot!K25</f>
        <v>14.92</v>
      </c>
      <c r="I25" s="194">
        <f>PPCL_NG!R25+PPCL_Spot!R25+GT_NG!R25+GT_Spot!R25+Bawana_NG!R25+Bawana_RLNG!R25+Bawana_Spot!R25</f>
        <v>14.92</v>
      </c>
      <c r="J25" s="195">
        <f t="shared" si="2"/>
        <v>0</v>
      </c>
      <c r="K25" s="194">
        <f>PPCL_NG!L25+PPCL_Spot!L25+GT_NG!L25+GT_Spot!L25+Bawana_NG!L25+Bawana_RLNG!L25+Bawana_Spot!L25</f>
        <v>66.849999999999994</v>
      </c>
      <c r="L25" s="194">
        <f>PPCL_NG!S25+PPCL_Spot!S25+GT_NG!S25+GT_Spot!S25+Bawana_NG!S25+Bawana_RLNG!S25+Bawana_Spot!S25</f>
        <v>66.880251464764385</v>
      </c>
      <c r="M25" s="195">
        <f t="shared" si="3"/>
        <v>-3.0251464764390334E-2</v>
      </c>
      <c r="N25" s="194">
        <f>PPCL_NG!M25+PPCL_Spot!M25+GT_NG!M25+GT_Spot!M25+Bawana_NG!M25+Bawana_RLNG!M25+Bawana_Spot!M25</f>
        <v>95.87</v>
      </c>
      <c r="O25" s="194">
        <f>PPCL_NG!T25+PPCL_Spot!T25+GT_NG!T25+GT_Spot!T25+Bawana_NG!T25+Bawana_RLNG!T25+Bawana_Spot!T25</f>
        <v>96.019206698188611</v>
      </c>
      <c r="P25" s="195">
        <f t="shared" si="4"/>
        <v>-0.14920669818860688</v>
      </c>
      <c r="Q25" s="195">
        <f t="shared" si="5"/>
        <v>-0.49999999999995737</v>
      </c>
    </row>
    <row r="26" spans="1:17">
      <c r="A26" s="34" t="s">
        <v>68</v>
      </c>
      <c r="B26" s="194">
        <f>PPCL_NG!I26+PPCL_Spot!I26+GT_NG!I26+GT_Spot!I26+Bawana_NG!I26+Bawana_RLNG!I26+Bawana_Spot!I26</f>
        <v>139.62</v>
      </c>
      <c r="C26" s="194">
        <f>PPCL_NG!P26+PPCL_Spot!P26+GT_NG!P26+GT_Spot!P26+Bawana_NG!P26+Bawana_RLNG!P26+Bawana_Spot!P26</f>
        <v>139.82889273422725</v>
      </c>
      <c r="D26" s="195">
        <f t="shared" si="0"/>
        <v>-0.20889273422724841</v>
      </c>
      <c r="E26" s="194">
        <f>PPCL_NG!J26+PPCL_Spot!J26+GT_NG!J26+GT_Spot!J26+Bawana_NG!J26+Bawana_RLNG!J26+Bawana_Spot!J26</f>
        <v>88.24</v>
      </c>
      <c r="F26" s="194">
        <f>PPCL_NG!Q26+PPCL_Spot!Q26+GT_NG!Q26+GT_Spot!Q26+Bawana_NG!Q26+Bawana_RLNG!Q26+Bawana_Spot!Q26</f>
        <v>88.351649102819707</v>
      </c>
      <c r="G26" s="195">
        <f t="shared" si="1"/>
        <v>-0.11164910281971174</v>
      </c>
      <c r="H26" s="194">
        <f>PPCL_NG!K26+PPCL_Spot!K26+GT_NG!K26+GT_Spot!K26+Bawana_NG!K26+Bawana_RLNG!K26+Bawana_Spot!K26</f>
        <v>14.92</v>
      </c>
      <c r="I26" s="194">
        <f>PPCL_NG!R26+PPCL_Spot!R26+GT_NG!R26+GT_Spot!R26+Bawana_NG!R26+Bawana_RLNG!R26+Bawana_Spot!R26</f>
        <v>14.92</v>
      </c>
      <c r="J26" s="195">
        <f t="shared" si="2"/>
        <v>0</v>
      </c>
      <c r="K26" s="194">
        <f>PPCL_NG!L26+PPCL_Spot!L26+GT_NG!L26+GT_Spot!L26+Bawana_NG!L26+Bawana_RLNG!L26+Bawana_Spot!L26</f>
        <v>66.849999999999994</v>
      </c>
      <c r="L26" s="194">
        <f>PPCL_NG!S26+PPCL_Spot!S26+GT_NG!S26+GT_Spot!S26+Bawana_NG!S26+Bawana_RLNG!S26+Bawana_Spot!S26</f>
        <v>66.880251464764385</v>
      </c>
      <c r="M26" s="195">
        <f t="shared" si="3"/>
        <v>-3.0251464764390334E-2</v>
      </c>
      <c r="N26" s="194">
        <f>PPCL_NG!M26+PPCL_Spot!M26+GT_NG!M26+GT_Spot!M26+Bawana_NG!M26+Bawana_RLNG!M26+Bawana_Spot!M26</f>
        <v>95.87</v>
      </c>
      <c r="O26" s="194">
        <f>PPCL_NG!T26+PPCL_Spot!T26+GT_NG!T26+GT_Spot!T26+Bawana_NG!T26+Bawana_RLNG!T26+Bawana_Spot!T26</f>
        <v>96.019206698188611</v>
      </c>
      <c r="P26" s="195">
        <f t="shared" si="4"/>
        <v>-0.14920669818860688</v>
      </c>
      <c r="Q26" s="195">
        <f t="shared" si="5"/>
        <v>-0.49999999999995737</v>
      </c>
    </row>
    <row r="27" spans="1:17">
      <c r="A27" s="34" t="s">
        <v>69</v>
      </c>
      <c r="B27" s="194">
        <f>PPCL_NG!I27+PPCL_Spot!I27+GT_NG!I27+GT_Spot!I27+Bawana_NG!I27+Bawana_RLNG!I27+Bawana_Spot!I27</f>
        <v>139.9</v>
      </c>
      <c r="C27" s="194">
        <f>PPCL_NG!P27+PPCL_Spot!P27+GT_NG!P27+GT_Spot!P27+Bawana_NG!P27+Bawana_RLNG!P27+Bawana_Spot!P27</f>
        <v>140.11172946162992</v>
      </c>
      <c r="D27" s="195">
        <f t="shared" si="0"/>
        <v>-0.21172946162991479</v>
      </c>
      <c r="E27" s="194">
        <f>PPCL_NG!J27+PPCL_Spot!J27+GT_NG!J27+GT_Spot!J27+Bawana_NG!J27+Bawana_RLNG!J27+Bawana_Spot!J27</f>
        <v>88.4</v>
      </c>
      <c r="F27" s="194">
        <f>PPCL_NG!Q27+PPCL_Spot!Q27+GT_NG!Q27+GT_Spot!Q27+Bawana_NG!Q27+Bawana_RLNG!Q27+Bawana_Spot!Q27</f>
        <v>88.513260392566053</v>
      </c>
      <c r="G27" s="195">
        <f t="shared" si="1"/>
        <v>-0.11326039256604759</v>
      </c>
      <c r="H27" s="194">
        <f>PPCL_NG!K27+PPCL_Spot!K27+GT_NG!K27+GT_Spot!K27+Bawana_NG!K27+Bawana_RLNG!K27+Bawana_Spot!K27</f>
        <v>14.98</v>
      </c>
      <c r="I27" s="194">
        <f>PPCL_NG!R27+PPCL_Spot!R27+GT_NG!R27+GT_Spot!R27+Bawana_NG!R27+Bawana_RLNG!R27+Bawana_Spot!R27</f>
        <v>14.980607359771348</v>
      </c>
      <c r="J27" s="195">
        <f t="shared" si="2"/>
        <v>-6.0735977134740438E-4</v>
      </c>
      <c r="K27" s="194">
        <f>PPCL_NG!L27+PPCL_Spot!L27+GT_NG!L27+GT_Spot!L27+Bawana_NG!L27+Bawana_RLNG!L27+Bawana_Spot!L27</f>
        <v>67.150000000000006</v>
      </c>
      <c r="L27" s="194">
        <f>PPCL_NG!S27+PPCL_Spot!S27+GT_NG!S27+GT_Spot!S27+Bawana_NG!S27+Bawana_RLNG!S27+Bawana_Spot!S27</f>
        <v>67.183263254689351</v>
      </c>
      <c r="M27" s="195">
        <f t="shared" si="3"/>
        <v>-3.326325468934499E-2</v>
      </c>
      <c r="N27" s="194">
        <f>PPCL_NG!M27+PPCL_Spot!M27+GT_NG!M27+GT_Spot!M27+Bawana_NG!M27+Bawana_RLNG!M27+Bawana_Spot!M27</f>
        <v>96.06</v>
      </c>
      <c r="O27" s="194">
        <f>PPCL_NG!T27+PPCL_Spot!T27+GT_NG!T27+GT_Spot!T27+Bawana_NG!T27+Bawana_RLNG!T27+Bawana_Spot!T27</f>
        <v>96.211139531343321</v>
      </c>
      <c r="P27" s="195">
        <f t="shared" si="4"/>
        <v>-0.15113953134331837</v>
      </c>
      <c r="Q27" s="195">
        <f t="shared" si="5"/>
        <v>-0.50999999999997314</v>
      </c>
    </row>
    <row r="28" spans="1:17">
      <c r="A28" s="34" t="s">
        <v>70</v>
      </c>
      <c r="B28" s="194">
        <f>PPCL_NG!I28+PPCL_Spot!I28+GT_NG!I28+GT_Spot!I28+Bawana_NG!I28+Bawana_RLNG!I28+Bawana_Spot!I28</f>
        <v>140.35</v>
      </c>
      <c r="C28" s="194">
        <f>PPCL_NG!P28+PPCL_Spot!P28+GT_NG!P28+GT_Spot!P28+Bawana_NG!P28+Bawana_RLNG!P28+Bawana_Spot!P28</f>
        <v>140.55796984898393</v>
      </c>
      <c r="D28" s="195">
        <f t="shared" si="0"/>
        <v>-0.20796984898393589</v>
      </c>
      <c r="E28" s="194">
        <f>PPCL_NG!J28+PPCL_Spot!J28+GT_NG!J28+GT_Spot!J28+Bawana_NG!J28+Bawana_RLNG!J28+Bawana_Spot!J28</f>
        <v>88.64</v>
      </c>
      <c r="F28" s="194">
        <f>PPCL_NG!Q28+PPCL_Spot!Q28+GT_NG!Q28+GT_Spot!Q28+Bawana_NG!Q28+Bawana_RLNG!Q28+Bawana_Spot!Q28</f>
        <v>88.751112950875907</v>
      </c>
      <c r="G28" s="195">
        <f t="shared" si="1"/>
        <v>-0.11111295087590634</v>
      </c>
      <c r="H28" s="194">
        <f>PPCL_NG!K28+PPCL_Spot!K28+GT_NG!K28+GT_Spot!K28+Bawana_NG!K28+Bawana_RLNG!K28+Bawana_Spot!K28</f>
        <v>14.98</v>
      </c>
      <c r="I28" s="194">
        <f>PPCL_NG!R28+PPCL_Spot!R28+GT_NG!R28+GT_Spot!R28+Bawana_NG!R28+Bawana_RLNG!R28+Bawana_Spot!R28</f>
        <v>14.980607359771348</v>
      </c>
      <c r="J28" s="195">
        <f t="shared" si="2"/>
        <v>-6.0735977134740438E-4</v>
      </c>
      <c r="K28" s="194">
        <f>PPCL_NG!L28+PPCL_Spot!L28+GT_NG!L28+GT_Spot!L28+Bawana_NG!L28+Bawana_RLNG!L28+Bawana_Spot!L28</f>
        <v>67.150000000000006</v>
      </c>
      <c r="L28" s="194">
        <f>PPCL_NG!S28+PPCL_Spot!S28+GT_NG!S28+GT_Spot!S28+Bawana_NG!S28+Bawana_RLNG!S28+Bawana_Spot!S28</f>
        <v>67.181875683969523</v>
      </c>
      <c r="M28" s="195">
        <f t="shared" si="3"/>
        <v>-3.1875683969516899E-2</v>
      </c>
      <c r="N28" s="194">
        <f>PPCL_NG!M28+PPCL_Spot!M28+GT_NG!M28+GT_Spot!M28+Bawana_NG!M28+Bawana_RLNG!M28+Bawana_Spot!M28</f>
        <v>96.38</v>
      </c>
      <c r="O28" s="194">
        <f>PPCL_NG!T28+PPCL_Spot!T28+GT_NG!T28+GT_Spot!T28+Bawana_NG!T28+Bawana_RLNG!T28+Bawana_Spot!T28</f>
        <v>96.528434156399257</v>
      </c>
      <c r="P28" s="195">
        <f t="shared" si="4"/>
        <v>-0.1484341563992615</v>
      </c>
      <c r="Q28" s="195">
        <f t="shared" si="5"/>
        <v>-0.49999999999996803</v>
      </c>
    </row>
    <row r="29" spans="1:17">
      <c r="A29" s="34" t="s">
        <v>71</v>
      </c>
      <c r="B29" s="194">
        <f>PPCL_NG!I29+PPCL_Spot!I29+GT_NG!I29+GT_Spot!I29+Bawana_NG!I29+Bawana_RLNG!I29+Bawana_Spot!I29</f>
        <v>140.35</v>
      </c>
      <c r="C29" s="194">
        <f>PPCL_NG!P29+PPCL_Spot!P29+GT_NG!P29+GT_Spot!P29+Bawana_NG!P29+Bawana_RLNG!P29+Bawana_Spot!P29</f>
        <v>140.55796984898393</v>
      </c>
      <c r="D29" s="195">
        <f t="shared" si="0"/>
        <v>-0.20796984898393589</v>
      </c>
      <c r="E29" s="194">
        <f>PPCL_NG!J29+PPCL_Spot!J29+GT_NG!J29+GT_Spot!J29+Bawana_NG!J29+Bawana_RLNG!J29+Bawana_Spot!J29</f>
        <v>88.64</v>
      </c>
      <c r="F29" s="194">
        <f>PPCL_NG!Q29+PPCL_Spot!Q29+GT_NG!Q29+GT_Spot!Q29+Bawana_NG!Q29+Bawana_RLNG!Q29+Bawana_Spot!Q29</f>
        <v>88.751112950875907</v>
      </c>
      <c r="G29" s="195">
        <f t="shared" si="1"/>
        <v>-0.11111295087590634</v>
      </c>
      <c r="H29" s="194">
        <f>PPCL_NG!K29+PPCL_Spot!K29+GT_NG!K29+GT_Spot!K29+Bawana_NG!K29+Bawana_RLNG!K29+Bawana_Spot!K29</f>
        <v>14.98</v>
      </c>
      <c r="I29" s="194">
        <f>PPCL_NG!R29+PPCL_Spot!R29+GT_NG!R29+GT_Spot!R29+Bawana_NG!R29+Bawana_RLNG!R29+Bawana_Spot!R29</f>
        <v>14.980607359771348</v>
      </c>
      <c r="J29" s="195">
        <f t="shared" si="2"/>
        <v>-6.0735977134740438E-4</v>
      </c>
      <c r="K29" s="194">
        <f>PPCL_NG!L29+PPCL_Spot!L29+GT_NG!L29+GT_Spot!L29+Bawana_NG!L29+Bawana_RLNG!L29+Bawana_Spot!L29</f>
        <v>67.150000000000006</v>
      </c>
      <c r="L29" s="194">
        <f>PPCL_NG!S29+PPCL_Spot!S29+GT_NG!S29+GT_Spot!S29+Bawana_NG!S29+Bawana_RLNG!S29+Bawana_Spot!S29</f>
        <v>67.181875683969523</v>
      </c>
      <c r="M29" s="195">
        <f t="shared" si="3"/>
        <v>-3.1875683969516899E-2</v>
      </c>
      <c r="N29" s="194">
        <f>PPCL_NG!M29+PPCL_Spot!M29+GT_NG!M29+GT_Spot!M29+Bawana_NG!M29+Bawana_RLNG!M29+Bawana_Spot!M29</f>
        <v>96.38</v>
      </c>
      <c r="O29" s="194">
        <f>PPCL_NG!T29+PPCL_Spot!T29+GT_NG!T29+GT_Spot!T29+Bawana_NG!T29+Bawana_RLNG!T29+Bawana_Spot!T29</f>
        <v>96.528434156399257</v>
      </c>
      <c r="P29" s="195">
        <f t="shared" si="4"/>
        <v>-0.1484341563992615</v>
      </c>
      <c r="Q29" s="195">
        <f t="shared" si="5"/>
        <v>-0.49999999999996803</v>
      </c>
    </row>
    <row r="30" spans="1:17">
      <c r="A30" s="34" t="s">
        <v>72</v>
      </c>
      <c r="B30" s="194">
        <f>PPCL_NG!I30+PPCL_Spot!I30+GT_NG!I30+GT_Spot!I30+Bawana_NG!I30+Bawana_RLNG!I30+Bawana_Spot!I30</f>
        <v>140.35</v>
      </c>
      <c r="C30" s="194">
        <f>PPCL_NG!P30+PPCL_Spot!P30+GT_NG!P30+GT_Spot!P30+Bawana_NG!P30+Bawana_RLNG!P30+Bawana_Spot!P30</f>
        <v>140.55796984898393</v>
      </c>
      <c r="D30" s="195">
        <f t="shared" si="0"/>
        <v>-0.20796984898393589</v>
      </c>
      <c r="E30" s="194">
        <f>PPCL_NG!J30+PPCL_Spot!J30+GT_NG!J30+GT_Spot!J30+Bawana_NG!J30+Bawana_RLNG!J30+Bawana_Spot!J30</f>
        <v>88.64</v>
      </c>
      <c r="F30" s="194">
        <f>PPCL_NG!Q30+PPCL_Spot!Q30+GT_NG!Q30+GT_Spot!Q30+Bawana_NG!Q30+Bawana_RLNG!Q30+Bawana_Spot!Q30</f>
        <v>88.751112950875907</v>
      </c>
      <c r="G30" s="195">
        <f t="shared" si="1"/>
        <v>-0.11111295087590634</v>
      </c>
      <c r="H30" s="194">
        <f>PPCL_NG!K30+PPCL_Spot!K30+GT_NG!K30+GT_Spot!K30+Bawana_NG!K30+Bawana_RLNG!K30+Bawana_Spot!K30</f>
        <v>14.98</v>
      </c>
      <c r="I30" s="194">
        <f>PPCL_NG!R30+PPCL_Spot!R30+GT_NG!R30+GT_Spot!R30+Bawana_NG!R30+Bawana_RLNG!R30+Bawana_Spot!R30</f>
        <v>14.980607359771348</v>
      </c>
      <c r="J30" s="195">
        <f t="shared" si="2"/>
        <v>-6.0735977134740438E-4</v>
      </c>
      <c r="K30" s="194">
        <f>PPCL_NG!L30+PPCL_Spot!L30+GT_NG!L30+GT_Spot!L30+Bawana_NG!L30+Bawana_RLNG!L30+Bawana_Spot!L30</f>
        <v>67.150000000000006</v>
      </c>
      <c r="L30" s="194">
        <f>PPCL_NG!S30+PPCL_Spot!S30+GT_NG!S30+GT_Spot!S30+Bawana_NG!S30+Bawana_RLNG!S30+Bawana_Spot!S30</f>
        <v>67.181875683969523</v>
      </c>
      <c r="M30" s="195">
        <f t="shared" si="3"/>
        <v>-3.1875683969516899E-2</v>
      </c>
      <c r="N30" s="194">
        <f>PPCL_NG!M30+PPCL_Spot!M30+GT_NG!M30+GT_Spot!M30+Bawana_NG!M30+Bawana_RLNG!M30+Bawana_Spot!M30</f>
        <v>96.38</v>
      </c>
      <c r="O30" s="194">
        <f>PPCL_NG!T30+PPCL_Spot!T30+GT_NG!T30+GT_Spot!T30+Bawana_NG!T30+Bawana_RLNG!T30+Bawana_Spot!T30</f>
        <v>96.528434156399257</v>
      </c>
      <c r="P30" s="195">
        <f t="shared" si="4"/>
        <v>-0.1484341563992615</v>
      </c>
      <c r="Q30" s="195">
        <f t="shared" si="5"/>
        <v>-0.49999999999996803</v>
      </c>
    </row>
    <row r="31" spans="1:17">
      <c r="A31" s="34" t="s">
        <v>73</v>
      </c>
      <c r="B31" s="194">
        <f>PPCL_NG!I31+PPCL_Spot!I31+GT_NG!I31+GT_Spot!I31+Bawana_NG!I31+Bawana_RLNG!I31+Bawana_Spot!I31</f>
        <v>140.35</v>
      </c>
      <c r="C31" s="194">
        <f>PPCL_NG!P31+PPCL_Spot!P31+GT_NG!P31+GT_Spot!P31+Bawana_NG!P31+Bawana_RLNG!P31+Bawana_Spot!P31</f>
        <v>140.55796984898393</v>
      </c>
      <c r="D31" s="195">
        <f t="shared" si="0"/>
        <v>-0.20796984898393589</v>
      </c>
      <c r="E31" s="194">
        <f>PPCL_NG!J31+PPCL_Spot!J31+GT_NG!J31+GT_Spot!J31+Bawana_NG!J31+Bawana_RLNG!J31+Bawana_Spot!J31</f>
        <v>88.64</v>
      </c>
      <c r="F31" s="194">
        <f>PPCL_NG!Q31+PPCL_Spot!Q31+GT_NG!Q31+GT_Spot!Q31+Bawana_NG!Q31+Bawana_RLNG!Q31+Bawana_Spot!Q31</f>
        <v>88.751112950875907</v>
      </c>
      <c r="G31" s="195">
        <f t="shared" si="1"/>
        <v>-0.11111295087590634</v>
      </c>
      <c r="H31" s="194">
        <f>PPCL_NG!K31+PPCL_Spot!K31+GT_NG!K31+GT_Spot!K31+Bawana_NG!K31+Bawana_RLNG!K31+Bawana_Spot!K31</f>
        <v>14.98</v>
      </c>
      <c r="I31" s="194">
        <f>PPCL_NG!R31+PPCL_Spot!R31+GT_NG!R31+GT_Spot!R31+Bawana_NG!R31+Bawana_RLNG!R31+Bawana_Spot!R31</f>
        <v>14.980607359771348</v>
      </c>
      <c r="J31" s="195">
        <f t="shared" si="2"/>
        <v>-6.0735977134740438E-4</v>
      </c>
      <c r="K31" s="194">
        <f>PPCL_NG!L31+PPCL_Spot!L31+GT_NG!L31+GT_Spot!L31+Bawana_NG!L31+Bawana_RLNG!L31+Bawana_Spot!L31</f>
        <v>67.150000000000006</v>
      </c>
      <c r="L31" s="194">
        <f>PPCL_NG!S31+PPCL_Spot!S31+GT_NG!S31+GT_Spot!S31+Bawana_NG!S31+Bawana_RLNG!S31+Bawana_Spot!S31</f>
        <v>67.181875683969523</v>
      </c>
      <c r="M31" s="195">
        <f t="shared" si="3"/>
        <v>-3.1875683969516899E-2</v>
      </c>
      <c r="N31" s="194">
        <f>PPCL_NG!M31+PPCL_Spot!M31+GT_NG!M31+GT_Spot!M31+Bawana_NG!M31+Bawana_RLNG!M31+Bawana_Spot!M31</f>
        <v>96.38</v>
      </c>
      <c r="O31" s="194">
        <f>PPCL_NG!T31+PPCL_Spot!T31+GT_NG!T31+GT_Spot!T31+Bawana_NG!T31+Bawana_RLNG!T31+Bawana_Spot!T31</f>
        <v>96.528434156399257</v>
      </c>
      <c r="P31" s="195">
        <f t="shared" si="4"/>
        <v>-0.1484341563992615</v>
      </c>
      <c r="Q31" s="195">
        <f t="shared" si="5"/>
        <v>-0.49999999999996803</v>
      </c>
    </row>
    <row r="32" spans="1:17">
      <c r="A32" s="34" t="s">
        <v>74</v>
      </c>
      <c r="B32" s="194">
        <f>PPCL_NG!I32+PPCL_Spot!I32+GT_NG!I32+GT_Spot!I32+Bawana_NG!I32+Bawana_RLNG!I32+Bawana_Spot!I32</f>
        <v>140.35</v>
      </c>
      <c r="C32" s="194">
        <f>PPCL_NG!P32+PPCL_Spot!P32+GT_NG!P32+GT_Spot!P32+Bawana_NG!P32+Bawana_RLNG!P32+Bawana_Spot!P32</f>
        <v>140.55796984898393</v>
      </c>
      <c r="D32" s="195">
        <f t="shared" si="0"/>
        <v>-0.20796984898393589</v>
      </c>
      <c r="E32" s="194">
        <f>PPCL_NG!J32+PPCL_Spot!J32+GT_NG!J32+GT_Spot!J32+Bawana_NG!J32+Bawana_RLNG!J32+Bawana_Spot!J32</f>
        <v>88.64</v>
      </c>
      <c r="F32" s="194">
        <f>PPCL_NG!Q32+PPCL_Spot!Q32+GT_NG!Q32+GT_Spot!Q32+Bawana_NG!Q32+Bawana_RLNG!Q32+Bawana_Spot!Q32</f>
        <v>88.751112950875907</v>
      </c>
      <c r="G32" s="195">
        <f t="shared" si="1"/>
        <v>-0.11111295087590634</v>
      </c>
      <c r="H32" s="194">
        <f>PPCL_NG!K32+PPCL_Spot!K32+GT_NG!K32+GT_Spot!K32+Bawana_NG!K32+Bawana_RLNG!K32+Bawana_Spot!K32</f>
        <v>14.98</v>
      </c>
      <c r="I32" s="194">
        <f>PPCL_NG!R32+PPCL_Spot!R32+GT_NG!R32+GT_Spot!R32+Bawana_NG!R32+Bawana_RLNG!R32+Bawana_Spot!R32</f>
        <v>14.980607359771348</v>
      </c>
      <c r="J32" s="195">
        <f t="shared" si="2"/>
        <v>-6.0735977134740438E-4</v>
      </c>
      <c r="K32" s="194">
        <f>PPCL_NG!L32+PPCL_Spot!L32+GT_NG!L32+GT_Spot!L32+Bawana_NG!L32+Bawana_RLNG!L32+Bawana_Spot!L32</f>
        <v>67.150000000000006</v>
      </c>
      <c r="L32" s="194">
        <f>PPCL_NG!S32+PPCL_Spot!S32+GT_NG!S32+GT_Spot!S32+Bawana_NG!S32+Bawana_RLNG!S32+Bawana_Spot!S32</f>
        <v>67.181875683969523</v>
      </c>
      <c r="M32" s="195">
        <f t="shared" si="3"/>
        <v>-3.1875683969516899E-2</v>
      </c>
      <c r="N32" s="194">
        <f>PPCL_NG!M32+PPCL_Spot!M32+GT_NG!M32+GT_Spot!M32+Bawana_NG!M32+Bawana_RLNG!M32+Bawana_Spot!M32</f>
        <v>96.38</v>
      </c>
      <c r="O32" s="194">
        <f>PPCL_NG!T32+PPCL_Spot!T32+GT_NG!T32+GT_Spot!T32+Bawana_NG!T32+Bawana_RLNG!T32+Bawana_Spot!T32</f>
        <v>96.528434156399257</v>
      </c>
      <c r="P32" s="195">
        <f t="shared" si="4"/>
        <v>-0.1484341563992615</v>
      </c>
      <c r="Q32" s="195">
        <f t="shared" si="5"/>
        <v>-0.49999999999996803</v>
      </c>
    </row>
    <row r="33" spans="1:17">
      <c r="A33" s="34" t="s">
        <v>75</v>
      </c>
      <c r="B33" s="194">
        <f>PPCL_NG!I33+PPCL_Spot!I33+GT_NG!I33+GT_Spot!I33+Bawana_NG!I33+Bawana_RLNG!I33+Bawana_Spot!I33</f>
        <v>140.63999999999999</v>
      </c>
      <c r="C33" s="194">
        <f>PPCL_NG!P33+PPCL_Spot!P33+GT_NG!P33+GT_Spot!P33+Bawana_NG!P33+Bawana_RLNG!P33+Bawana_Spot!P33</f>
        <v>140.84513312158128</v>
      </c>
      <c r="D33" s="195">
        <f t="shared" si="0"/>
        <v>-0.20513312158129793</v>
      </c>
      <c r="E33" s="194">
        <f>PPCL_NG!J33+PPCL_Spot!J33+GT_NG!J33+GT_Spot!J33+Bawana_NG!J33+Bawana_RLNG!J33+Bawana_Spot!J33</f>
        <v>88.8</v>
      </c>
      <c r="F33" s="194">
        <f>PPCL_NG!Q33+PPCL_Spot!Q33+GT_NG!Q33+GT_Spot!Q33+Bawana_NG!Q33+Bawana_RLNG!Q33+Bawana_Spot!Q33</f>
        <v>88.909501661129568</v>
      </c>
      <c r="G33" s="195">
        <f t="shared" si="1"/>
        <v>-0.10950166112957049</v>
      </c>
      <c r="H33" s="194">
        <f>PPCL_NG!K33+PPCL_Spot!K33+GT_NG!K33+GT_Spot!K33+Bawana_NG!K33+Bawana_RLNG!K33+Bawana_Spot!K33</f>
        <v>15.040000000000001</v>
      </c>
      <c r="I33" s="194">
        <f>PPCL_NG!R33+PPCL_Spot!R33+GT_NG!R33+GT_Spot!R33+Bawana_NG!R33+Bawana_RLNG!R33+Bawana_Spot!R33</f>
        <v>15.040000000000001</v>
      </c>
      <c r="J33" s="195">
        <f t="shared" si="2"/>
        <v>0</v>
      </c>
      <c r="K33" s="194">
        <f>PPCL_NG!L33+PPCL_Spot!L33+GT_NG!L33+GT_Spot!L33+Bawana_NG!L33+Bawana_RLNG!L33+Bawana_Spot!L33</f>
        <v>67.449999999999989</v>
      </c>
      <c r="L33" s="194">
        <f>PPCL_NG!S33+PPCL_Spot!S33+GT_NG!S33+GT_Spot!S33+Bawana_NG!S33+Bawana_RLNG!S33+Bawana_Spot!S33</f>
        <v>67.478863894044537</v>
      </c>
      <c r="M33" s="195">
        <f t="shared" si="3"/>
        <v>-2.8863894044548033E-2</v>
      </c>
      <c r="N33" s="194">
        <f>PPCL_NG!M33+PPCL_Spot!M33+GT_NG!M33+GT_Spot!M33+Bawana_NG!M33+Bawana_RLNG!M33+Bawana_Spot!M33</f>
        <v>96.58</v>
      </c>
      <c r="O33" s="194">
        <f>PPCL_NG!T33+PPCL_Spot!T33+GT_NG!T33+GT_Spot!T33+Bawana_NG!T33+Bawana_RLNG!T33+Bawana_Spot!T33</f>
        <v>96.726501323244563</v>
      </c>
      <c r="P33" s="195">
        <f t="shared" si="4"/>
        <v>-0.14650132324456422</v>
      </c>
      <c r="Q33" s="195">
        <f t="shared" si="5"/>
        <v>-0.48999999999998067</v>
      </c>
    </row>
    <row r="34" spans="1:17">
      <c r="A34" s="34" t="s">
        <v>76</v>
      </c>
      <c r="B34" s="194">
        <f>PPCL_NG!I34+PPCL_Spot!I34+GT_NG!I34+GT_Spot!I34+Bawana_NG!I34+Bawana_RLNG!I34+Bawana_Spot!I34</f>
        <v>140.63999999999999</v>
      </c>
      <c r="C34" s="194">
        <f>PPCL_NG!P34+PPCL_Spot!P34+GT_NG!P34+GT_Spot!P34+Bawana_NG!P34+Bawana_RLNG!P34+Bawana_Spot!P34</f>
        <v>140.84513312158128</v>
      </c>
      <c r="D34" s="195">
        <f t="shared" si="0"/>
        <v>-0.20513312158129793</v>
      </c>
      <c r="E34" s="194">
        <f>PPCL_NG!J34+PPCL_Spot!J34+GT_NG!J34+GT_Spot!J34+Bawana_NG!J34+Bawana_RLNG!J34+Bawana_Spot!J34</f>
        <v>88.8</v>
      </c>
      <c r="F34" s="194">
        <f>PPCL_NG!Q34+PPCL_Spot!Q34+GT_NG!Q34+GT_Spot!Q34+Bawana_NG!Q34+Bawana_RLNG!Q34+Bawana_Spot!Q34</f>
        <v>88.909501661129568</v>
      </c>
      <c r="G34" s="195">
        <f t="shared" si="1"/>
        <v>-0.10950166112957049</v>
      </c>
      <c r="H34" s="194">
        <f>PPCL_NG!K34+PPCL_Spot!K34+GT_NG!K34+GT_Spot!K34+Bawana_NG!K34+Bawana_RLNG!K34+Bawana_Spot!K34</f>
        <v>15.040000000000001</v>
      </c>
      <c r="I34" s="194">
        <f>PPCL_NG!R34+PPCL_Spot!R34+GT_NG!R34+GT_Spot!R34+Bawana_NG!R34+Bawana_RLNG!R34+Bawana_Spot!R34</f>
        <v>15.040000000000001</v>
      </c>
      <c r="J34" s="195">
        <f t="shared" si="2"/>
        <v>0</v>
      </c>
      <c r="K34" s="194">
        <f>PPCL_NG!L34+PPCL_Spot!L34+GT_NG!L34+GT_Spot!L34+Bawana_NG!L34+Bawana_RLNG!L34+Bawana_Spot!L34</f>
        <v>67.449999999999989</v>
      </c>
      <c r="L34" s="194">
        <f>PPCL_NG!S34+PPCL_Spot!S34+GT_NG!S34+GT_Spot!S34+Bawana_NG!S34+Bawana_RLNG!S34+Bawana_Spot!S34</f>
        <v>67.478863894044537</v>
      </c>
      <c r="M34" s="195">
        <f t="shared" si="3"/>
        <v>-2.8863894044548033E-2</v>
      </c>
      <c r="N34" s="194">
        <f>PPCL_NG!M34+PPCL_Spot!M34+GT_NG!M34+GT_Spot!M34+Bawana_NG!M34+Bawana_RLNG!M34+Bawana_Spot!M34</f>
        <v>96.58</v>
      </c>
      <c r="O34" s="194">
        <f>PPCL_NG!T34+PPCL_Spot!T34+GT_NG!T34+GT_Spot!T34+Bawana_NG!T34+Bawana_RLNG!T34+Bawana_Spot!T34</f>
        <v>96.726501323244563</v>
      </c>
      <c r="P34" s="195">
        <f t="shared" si="4"/>
        <v>-0.14650132324456422</v>
      </c>
      <c r="Q34" s="195">
        <f t="shared" si="5"/>
        <v>-0.48999999999998067</v>
      </c>
    </row>
    <row r="35" spans="1:17">
      <c r="A35" s="34" t="s">
        <v>77</v>
      </c>
      <c r="B35" s="194">
        <f>PPCL_NG!I35+PPCL_Spot!I35+GT_NG!I35+GT_Spot!I35+Bawana_NG!I35+Bawana_RLNG!I35+Bawana_Spot!I35</f>
        <v>140.19</v>
      </c>
      <c r="C35" s="194">
        <f>PPCL_NG!P35+PPCL_Spot!P35+GT_NG!P35+GT_Spot!P35+Bawana_NG!P35+Bawana_RLNG!P35+Bawana_Spot!P35</f>
        <v>140.39889273422727</v>
      </c>
      <c r="D35" s="195">
        <f t="shared" si="0"/>
        <v>-0.20889273422727683</v>
      </c>
      <c r="E35" s="194">
        <f>PPCL_NG!J35+PPCL_Spot!J35+GT_NG!J35+GT_Spot!J35+Bawana_NG!J35+Bawana_RLNG!J35+Bawana_Spot!J35</f>
        <v>88.56</v>
      </c>
      <c r="F35" s="194">
        <f>PPCL_NG!Q35+PPCL_Spot!Q35+GT_NG!Q35+GT_Spot!Q35+Bawana_NG!Q35+Bawana_RLNG!Q35+Bawana_Spot!Q35</f>
        <v>88.671649102819714</v>
      </c>
      <c r="G35" s="195">
        <f t="shared" si="1"/>
        <v>-0.11164910281971174</v>
      </c>
      <c r="H35" s="194">
        <f>PPCL_NG!K35+PPCL_Spot!K35+GT_NG!K35+GT_Spot!K35+Bawana_NG!K35+Bawana_RLNG!K35+Bawana_Spot!K35</f>
        <v>15.040000000000001</v>
      </c>
      <c r="I35" s="194">
        <f>PPCL_NG!R35+PPCL_Spot!R35+GT_NG!R35+GT_Spot!R35+Bawana_NG!R35+Bawana_RLNG!R35+Bawana_Spot!R35</f>
        <v>15.040000000000001</v>
      </c>
      <c r="J35" s="195">
        <f t="shared" si="2"/>
        <v>0</v>
      </c>
      <c r="K35" s="194">
        <f>PPCL_NG!L35+PPCL_Spot!L35+GT_NG!L35+GT_Spot!L35+Bawana_NG!L35+Bawana_RLNG!L35+Bawana_Spot!L35</f>
        <v>67.449999999999989</v>
      </c>
      <c r="L35" s="194">
        <f>PPCL_NG!S35+PPCL_Spot!S35+GT_NG!S35+GT_Spot!S35+Bawana_NG!S35+Bawana_RLNG!S35+Bawana_Spot!S35</f>
        <v>67.480251464764379</v>
      </c>
      <c r="M35" s="195">
        <f t="shared" si="3"/>
        <v>-3.0251464764390334E-2</v>
      </c>
      <c r="N35" s="194">
        <f>PPCL_NG!M35+PPCL_Spot!M35+GT_NG!M35+GT_Spot!M35+Bawana_NG!M35+Bawana_RLNG!M35+Bawana_Spot!M35</f>
        <v>96.259999999999991</v>
      </c>
      <c r="O35" s="194">
        <f>PPCL_NG!T35+PPCL_Spot!T35+GT_NG!T35+GT_Spot!T35+Bawana_NG!T35+Bawana_RLNG!T35+Bawana_Spot!T35</f>
        <v>96.409206698188612</v>
      </c>
      <c r="P35" s="195">
        <f t="shared" si="4"/>
        <v>-0.14920669818862109</v>
      </c>
      <c r="Q35" s="195">
        <f t="shared" si="5"/>
        <v>-0.5</v>
      </c>
    </row>
    <row r="36" spans="1:17">
      <c r="A36" s="34" t="s">
        <v>78</v>
      </c>
      <c r="B36" s="194">
        <f>PPCL_NG!I36+PPCL_Spot!I36+GT_NG!I36+GT_Spot!I36+Bawana_NG!I36+Bawana_RLNG!I36+Bawana_Spot!I36</f>
        <v>140.19</v>
      </c>
      <c r="C36" s="194">
        <f>PPCL_NG!P36+PPCL_Spot!P36+GT_NG!P36+GT_Spot!P36+Bawana_NG!P36+Bawana_RLNG!P36+Bawana_Spot!P36</f>
        <v>140.39889273422727</v>
      </c>
      <c r="D36" s="195">
        <f t="shared" si="0"/>
        <v>-0.20889273422727683</v>
      </c>
      <c r="E36" s="194">
        <f>PPCL_NG!J36+PPCL_Spot!J36+GT_NG!J36+GT_Spot!J36+Bawana_NG!J36+Bawana_RLNG!J36+Bawana_Spot!J36</f>
        <v>88.56</v>
      </c>
      <c r="F36" s="194">
        <f>PPCL_NG!Q36+PPCL_Spot!Q36+GT_NG!Q36+GT_Spot!Q36+Bawana_NG!Q36+Bawana_RLNG!Q36+Bawana_Spot!Q36</f>
        <v>88.671649102819714</v>
      </c>
      <c r="G36" s="195">
        <f t="shared" si="1"/>
        <v>-0.11164910281971174</v>
      </c>
      <c r="H36" s="194">
        <f>PPCL_NG!K36+PPCL_Spot!K36+GT_NG!K36+GT_Spot!K36+Bawana_NG!K36+Bawana_RLNG!K36+Bawana_Spot!K36</f>
        <v>15.040000000000001</v>
      </c>
      <c r="I36" s="194">
        <f>PPCL_NG!R36+PPCL_Spot!R36+GT_NG!R36+GT_Spot!R36+Bawana_NG!R36+Bawana_RLNG!R36+Bawana_Spot!R36</f>
        <v>15.040000000000001</v>
      </c>
      <c r="J36" s="195">
        <f t="shared" si="2"/>
        <v>0</v>
      </c>
      <c r="K36" s="194">
        <f>PPCL_NG!L36+PPCL_Spot!L36+GT_NG!L36+GT_Spot!L36+Bawana_NG!L36+Bawana_RLNG!L36+Bawana_Spot!L36</f>
        <v>67.449999999999989</v>
      </c>
      <c r="L36" s="194">
        <f>PPCL_NG!S36+PPCL_Spot!S36+GT_NG!S36+GT_Spot!S36+Bawana_NG!S36+Bawana_RLNG!S36+Bawana_Spot!S36</f>
        <v>67.480251464764379</v>
      </c>
      <c r="M36" s="195">
        <f t="shared" si="3"/>
        <v>-3.0251464764390334E-2</v>
      </c>
      <c r="N36" s="194">
        <f>PPCL_NG!M36+PPCL_Spot!M36+GT_NG!M36+GT_Spot!M36+Bawana_NG!M36+Bawana_RLNG!M36+Bawana_Spot!M36</f>
        <v>96.259999999999991</v>
      </c>
      <c r="O36" s="194">
        <f>PPCL_NG!T36+PPCL_Spot!T36+GT_NG!T36+GT_Spot!T36+Bawana_NG!T36+Bawana_RLNG!T36+Bawana_Spot!T36</f>
        <v>96.409206698188612</v>
      </c>
      <c r="P36" s="195">
        <f t="shared" si="4"/>
        <v>-0.14920669818862109</v>
      </c>
      <c r="Q36" s="195">
        <f t="shared" si="5"/>
        <v>-0.5</v>
      </c>
    </row>
    <row r="37" spans="1:17">
      <c r="A37" s="34" t="s">
        <v>79</v>
      </c>
      <c r="B37" s="194">
        <f>PPCL_NG!I37+PPCL_Spot!I37+GT_NG!I37+GT_Spot!I37+Bawana_NG!I37+Bawana_RLNG!I37+Bawana_Spot!I37</f>
        <v>140.19</v>
      </c>
      <c r="C37" s="194">
        <f>PPCL_NG!P37+PPCL_Spot!P37+GT_NG!P37+GT_Spot!P37+Bawana_NG!P37+Bawana_RLNG!P37+Bawana_Spot!P37</f>
        <v>140.39889273422727</v>
      </c>
      <c r="D37" s="195">
        <f t="shared" si="0"/>
        <v>-0.20889273422727683</v>
      </c>
      <c r="E37" s="194">
        <f>PPCL_NG!J37+PPCL_Spot!J37+GT_NG!J37+GT_Spot!J37+Bawana_NG!J37+Bawana_RLNG!J37+Bawana_Spot!J37</f>
        <v>88.56</v>
      </c>
      <c r="F37" s="194">
        <f>PPCL_NG!Q37+PPCL_Spot!Q37+GT_NG!Q37+GT_Spot!Q37+Bawana_NG!Q37+Bawana_RLNG!Q37+Bawana_Spot!Q37</f>
        <v>88.671649102819714</v>
      </c>
      <c r="G37" s="195">
        <f t="shared" si="1"/>
        <v>-0.11164910281971174</v>
      </c>
      <c r="H37" s="194">
        <f>PPCL_NG!K37+PPCL_Spot!K37+GT_NG!K37+GT_Spot!K37+Bawana_NG!K37+Bawana_RLNG!K37+Bawana_Spot!K37</f>
        <v>15.040000000000001</v>
      </c>
      <c r="I37" s="194">
        <f>PPCL_NG!R37+PPCL_Spot!R37+GT_NG!R37+GT_Spot!R37+Bawana_NG!R37+Bawana_RLNG!R37+Bawana_Spot!R37</f>
        <v>15.040000000000001</v>
      </c>
      <c r="J37" s="195">
        <f t="shared" si="2"/>
        <v>0</v>
      </c>
      <c r="K37" s="194">
        <f>PPCL_NG!L37+PPCL_Spot!L37+GT_NG!L37+GT_Spot!L37+Bawana_NG!L37+Bawana_RLNG!L37+Bawana_Spot!L37</f>
        <v>67.449999999999989</v>
      </c>
      <c r="L37" s="194">
        <f>PPCL_NG!S37+PPCL_Spot!S37+GT_NG!S37+GT_Spot!S37+Bawana_NG!S37+Bawana_RLNG!S37+Bawana_Spot!S37</f>
        <v>67.480251464764379</v>
      </c>
      <c r="M37" s="195">
        <f t="shared" si="3"/>
        <v>-3.0251464764390334E-2</v>
      </c>
      <c r="N37" s="194">
        <f>PPCL_NG!M37+PPCL_Spot!M37+GT_NG!M37+GT_Spot!M37+Bawana_NG!M37+Bawana_RLNG!M37+Bawana_Spot!M37</f>
        <v>96.259999999999991</v>
      </c>
      <c r="O37" s="194">
        <f>PPCL_NG!T37+PPCL_Spot!T37+GT_NG!T37+GT_Spot!T37+Bawana_NG!T37+Bawana_RLNG!T37+Bawana_Spot!T37</f>
        <v>96.409206698188612</v>
      </c>
      <c r="P37" s="195">
        <f t="shared" si="4"/>
        <v>-0.14920669818862109</v>
      </c>
      <c r="Q37" s="195">
        <f t="shared" si="5"/>
        <v>-0.5</v>
      </c>
    </row>
    <row r="38" spans="1:17">
      <c r="A38" s="34" t="s">
        <v>80</v>
      </c>
      <c r="B38" s="194">
        <f>PPCL_NG!I38+PPCL_Spot!I38+GT_NG!I38+GT_Spot!I38+Bawana_NG!I38+Bawana_RLNG!I38+Bawana_Spot!I38</f>
        <v>140.19</v>
      </c>
      <c r="C38" s="194">
        <f>PPCL_NG!P38+PPCL_Spot!P38+GT_NG!P38+GT_Spot!P38+Bawana_NG!P38+Bawana_RLNG!P38+Bawana_Spot!P38</f>
        <v>140.39889273422727</v>
      </c>
      <c r="D38" s="195">
        <f t="shared" si="0"/>
        <v>-0.20889273422727683</v>
      </c>
      <c r="E38" s="194">
        <f>PPCL_NG!J38+PPCL_Spot!J38+GT_NG!J38+GT_Spot!J38+Bawana_NG!J38+Bawana_RLNG!J38+Bawana_Spot!J38</f>
        <v>88.56</v>
      </c>
      <c r="F38" s="194">
        <f>PPCL_NG!Q38+PPCL_Spot!Q38+GT_NG!Q38+GT_Spot!Q38+Bawana_NG!Q38+Bawana_RLNG!Q38+Bawana_Spot!Q38</f>
        <v>88.671649102819714</v>
      </c>
      <c r="G38" s="195">
        <f t="shared" si="1"/>
        <v>-0.11164910281971174</v>
      </c>
      <c r="H38" s="194">
        <f>PPCL_NG!K38+PPCL_Spot!K38+GT_NG!K38+GT_Spot!K38+Bawana_NG!K38+Bawana_RLNG!K38+Bawana_Spot!K38</f>
        <v>15.040000000000001</v>
      </c>
      <c r="I38" s="194">
        <f>PPCL_NG!R38+PPCL_Spot!R38+GT_NG!R38+GT_Spot!R38+Bawana_NG!R38+Bawana_RLNG!R38+Bawana_Spot!R38</f>
        <v>15.040000000000001</v>
      </c>
      <c r="J38" s="195">
        <f t="shared" si="2"/>
        <v>0</v>
      </c>
      <c r="K38" s="194">
        <f>PPCL_NG!L38+PPCL_Spot!L38+GT_NG!L38+GT_Spot!L38+Bawana_NG!L38+Bawana_RLNG!L38+Bawana_Spot!L38</f>
        <v>67.449999999999989</v>
      </c>
      <c r="L38" s="194">
        <f>PPCL_NG!S38+PPCL_Spot!S38+GT_NG!S38+GT_Spot!S38+Bawana_NG!S38+Bawana_RLNG!S38+Bawana_Spot!S38</f>
        <v>67.480251464764379</v>
      </c>
      <c r="M38" s="195">
        <f t="shared" si="3"/>
        <v>-3.0251464764390334E-2</v>
      </c>
      <c r="N38" s="194">
        <f>PPCL_NG!M38+PPCL_Spot!M38+GT_NG!M38+GT_Spot!M38+Bawana_NG!M38+Bawana_RLNG!M38+Bawana_Spot!M38</f>
        <v>96.259999999999991</v>
      </c>
      <c r="O38" s="194">
        <f>PPCL_NG!T38+PPCL_Spot!T38+GT_NG!T38+GT_Spot!T38+Bawana_NG!T38+Bawana_RLNG!T38+Bawana_Spot!T38</f>
        <v>96.409206698188612</v>
      </c>
      <c r="P38" s="195">
        <f t="shared" si="4"/>
        <v>-0.14920669818862109</v>
      </c>
      <c r="Q38" s="195">
        <f t="shared" si="5"/>
        <v>-0.5</v>
      </c>
    </row>
    <row r="39" spans="1:17">
      <c r="A39" s="34" t="s">
        <v>81</v>
      </c>
      <c r="B39" s="194">
        <f>PPCL_NG!I39+PPCL_Spot!I39+GT_NG!I39+GT_Spot!I39+Bawana_NG!I39+Bawana_RLNG!I39+Bawana_Spot!I39</f>
        <v>139.61000000000001</v>
      </c>
      <c r="C39" s="194">
        <f>PPCL_NG!P39+PPCL_Spot!P39+GT_NG!P39+GT_Spot!P39+Bawana_NG!P39+Bawana_RLNG!P39+Bawana_Spot!P39</f>
        <v>139.6932367160959</v>
      </c>
      <c r="D39" s="195">
        <f t="shared" si="0"/>
        <v>-8.3236716095882457E-2</v>
      </c>
      <c r="E39" s="194">
        <f>PPCL_NG!J39+PPCL_Spot!J39+GT_NG!J39+GT_Spot!J39+Bawana_NG!J39+Bawana_RLNG!J39+Bawana_Spot!J39</f>
        <v>87.66</v>
      </c>
      <c r="F39" s="194">
        <f>PPCL_NG!Q39+PPCL_Spot!Q39+GT_NG!Q39+GT_Spot!Q39+Bawana_NG!Q39+Bawana_RLNG!Q39+Bawana_Spot!Q39</f>
        <v>87.704561712107875</v>
      </c>
      <c r="G39" s="195">
        <f t="shared" si="1"/>
        <v>-4.4561712107878293E-2</v>
      </c>
      <c r="H39" s="194">
        <f>PPCL_NG!K39+PPCL_Spot!K39+GT_NG!K39+GT_Spot!K39+Bawana_NG!K39+Bawana_RLNG!K39+Bawana_Spot!K39</f>
        <v>14.95</v>
      </c>
      <c r="I39" s="194">
        <f>PPCL_NG!R39+PPCL_Spot!R39+GT_NG!R39+GT_Spot!R39+Bawana_NG!R39+Bawana_RLNG!R39+Bawana_Spot!R39</f>
        <v>14.95</v>
      </c>
      <c r="J39" s="195">
        <f t="shared" si="2"/>
        <v>0</v>
      </c>
      <c r="K39" s="194">
        <f>PPCL_NG!L39+PPCL_Spot!L39+GT_NG!L39+GT_Spot!L39+Bawana_NG!L39+Bawana_RLNG!L39+Bawana_Spot!L39</f>
        <v>67.599999999999994</v>
      </c>
      <c r="L39" s="194">
        <f>PPCL_NG!S39+PPCL_Spot!S39+GT_NG!S39+GT_Spot!S39+Bawana_NG!S39+Bawana_RLNG!S39+Bawana_Spot!S39</f>
        <v>67.612806370584849</v>
      </c>
      <c r="M39" s="195">
        <f t="shared" si="3"/>
        <v>-1.2806370584854676E-2</v>
      </c>
      <c r="N39" s="194">
        <f>PPCL_NG!M39+PPCL_Spot!M39+GT_NG!M39+GT_Spot!M39+Bawana_NG!M39+Bawana_RLNG!M39+Bawana_Spot!M39</f>
        <v>96.28</v>
      </c>
      <c r="O39" s="194">
        <f>PPCL_NG!T39+PPCL_Spot!T39+GT_NG!T39+GT_Spot!T39+Bawana_NG!T39+Bawana_RLNG!T39+Bawana_Spot!T39</f>
        <v>96.339395201211346</v>
      </c>
      <c r="P39" s="195">
        <f t="shared" si="4"/>
        <v>-5.9395201211344784E-2</v>
      </c>
      <c r="Q39" s="195">
        <f t="shared" si="5"/>
        <v>-0.19999999999996021</v>
      </c>
    </row>
    <row r="40" spans="1:17">
      <c r="A40" s="34" t="s">
        <v>82</v>
      </c>
      <c r="B40" s="194">
        <f>PPCL_NG!I40+PPCL_Spot!I40+GT_NG!I40+GT_Spot!I40+Bawana_NG!I40+Bawana_RLNG!I40+Bawana_Spot!I40</f>
        <v>139.61000000000001</v>
      </c>
      <c r="C40" s="194">
        <f>PPCL_NG!P40+PPCL_Spot!P40+GT_NG!P40+GT_Spot!P40+Bawana_NG!P40+Bawana_RLNG!P40+Bawana_Spot!P40</f>
        <v>139.6932367160959</v>
      </c>
      <c r="D40" s="195">
        <f t="shared" si="0"/>
        <v>-8.3236716095882457E-2</v>
      </c>
      <c r="E40" s="194">
        <f>PPCL_NG!J40+PPCL_Spot!J40+GT_NG!J40+GT_Spot!J40+Bawana_NG!J40+Bawana_RLNG!J40+Bawana_Spot!J40</f>
        <v>87.66</v>
      </c>
      <c r="F40" s="194">
        <f>PPCL_NG!Q40+PPCL_Spot!Q40+GT_NG!Q40+GT_Spot!Q40+Bawana_NG!Q40+Bawana_RLNG!Q40+Bawana_Spot!Q40</f>
        <v>87.704561712107875</v>
      </c>
      <c r="G40" s="195">
        <f t="shared" si="1"/>
        <v>-4.4561712107878293E-2</v>
      </c>
      <c r="H40" s="194">
        <f>PPCL_NG!K40+PPCL_Spot!K40+GT_NG!K40+GT_Spot!K40+Bawana_NG!K40+Bawana_RLNG!K40+Bawana_Spot!K40</f>
        <v>14.95</v>
      </c>
      <c r="I40" s="194">
        <f>PPCL_NG!R40+PPCL_Spot!R40+GT_NG!R40+GT_Spot!R40+Bawana_NG!R40+Bawana_RLNG!R40+Bawana_Spot!R40</f>
        <v>14.95</v>
      </c>
      <c r="J40" s="195">
        <f t="shared" si="2"/>
        <v>0</v>
      </c>
      <c r="K40" s="194">
        <f>PPCL_NG!L40+PPCL_Spot!L40+GT_NG!L40+GT_Spot!L40+Bawana_NG!L40+Bawana_RLNG!L40+Bawana_Spot!L40</f>
        <v>67.599999999999994</v>
      </c>
      <c r="L40" s="194">
        <f>PPCL_NG!S40+PPCL_Spot!S40+GT_NG!S40+GT_Spot!S40+Bawana_NG!S40+Bawana_RLNG!S40+Bawana_Spot!S40</f>
        <v>67.612806370584849</v>
      </c>
      <c r="M40" s="195">
        <f t="shared" si="3"/>
        <v>-1.2806370584854676E-2</v>
      </c>
      <c r="N40" s="194">
        <f>PPCL_NG!M40+PPCL_Spot!M40+GT_NG!M40+GT_Spot!M40+Bawana_NG!M40+Bawana_RLNG!M40+Bawana_Spot!M40</f>
        <v>96.28</v>
      </c>
      <c r="O40" s="194">
        <f>PPCL_NG!T40+PPCL_Spot!T40+GT_NG!T40+GT_Spot!T40+Bawana_NG!T40+Bawana_RLNG!T40+Bawana_Spot!T40</f>
        <v>96.339395201211346</v>
      </c>
      <c r="P40" s="195">
        <f t="shared" si="4"/>
        <v>-5.9395201211344784E-2</v>
      </c>
      <c r="Q40" s="195">
        <f t="shared" si="5"/>
        <v>-0.19999999999996021</v>
      </c>
    </row>
    <row r="41" spans="1:17">
      <c r="A41" s="34" t="s">
        <v>83</v>
      </c>
      <c r="B41" s="194">
        <f>PPCL_NG!I41+PPCL_Spot!I41+GT_NG!I41+GT_Spot!I41+Bawana_NG!I41+Bawana_RLNG!I41+Bawana_Spot!I41</f>
        <v>139.61000000000001</v>
      </c>
      <c r="C41" s="194">
        <f>PPCL_NG!P41+PPCL_Spot!P41+GT_NG!P41+GT_Spot!P41+Bawana_NG!P41+Bawana_RLNG!P41+Bawana_Spot!P41</f>
        <v>139.6932367160959</v>
      </c>
      <c r="D41" s="195">
        <f t="shared" si="0"/>
        <v>-8.3236716095882457E-2</v>
      </c>
      <c r="E41" s="194">
        <f>PPCL_NG!J41+PPCL_Spot!J41+GT_NG!J41+GT_Spot!J41+Bawana_NG!J41+Bawana_RLNG!J41+Bawana_Spot!J41</f>
        <v>87.66</v>
      </c>
      <c r="F41" s="194">
        <f>PPCL_NG!Q41+PPCL_Spot!Q41+GT_NG!Q41+GT_Spot!Q41+Bawana_NG!Q41+Bawana_RLNG!Q41+Bawana_Spot!Q41</f>
        <v>87.704561712107875</v>
      </c>
      <c r="G41" s="195">
        <f t="shared" si="1"/>
        <v>-4.4561712107878293E-2</v>
      </c>
      <c r="H41" s="194">
        <f>PPCL_NG!K41+PPCL_Spot!K41+GT_NG!K41+GT_Spot!K41+Bawana_NG!K41+Bawana_RLNG!K41+Bawana_Spot!K41</f>
        <v>14.95</v>
      </c>
      <c r="I41" s="194">
        <f>PPCL_NG!R41+PPCL_Spot!R41+GT_NG!R41+GT_Spot!R41+Bawana_NG!R41+Bawana_RLNG!R41+Bawana_Spot!R41</f>
        <v>14.95</v>
      </c>
      <c r="J41" s="195">
        <f t="shared" si="2"/>
        <v>0</v>
      </c>
      <c r="K41" s="194">
        <f>PPCL_NG!L41+PPCL_Spot!L41+GT_NG!L41+GT_Spot!L41+Bawana_NG!L41+Bawana_RLNG!L41+Bawana_Spot!L41</f>
        <v>67.599999999999994</v>
      </c>
      <c r="L41" s="194">
        <f>PPCL_NG!S41+PPCL_Spot!S41+GT_NG!S41+GT_Spot!S41+Bawana_NG!S41+Bawana_RLNG!S41+Bawana_Spot!S41</f>
        <v>67.612806370584849</v>
      </c>
      <c r="M41" s="195">
        <f t="shared" si="3"/>
        <v>-1.2806370584854676E-2</v>
      </c>
      <c r="N41" s="194">
        <f>PPCL_NG!M41+PPCL_Spot!M41+GT_NG!M41+GT_Spot!M41+Bawana_NG!M41+Bawana_RLNG!M41+Bawana_Spot!M41</f>
        <v>96.28</v>
      </c>
      <c r="O41" s="194">
        <f>PPCL_NG!T41+PPCL_Spot!T41+GT_NG!T41+GT_Spot!T41+Bawana_NG!T41+Bawana_RLNG!T41+Bawana_Spot!T41</f>
        <v>96.339395201211346</v>
      </c>
      <c r="P41" s="195">
        <f t="shared" si="4"/>
        <v>-5.9395201211344784E-2</v>
      </c>
      <c r="Q41" s="195">
        <f t="shared" si="5"/>
        <v>-0.19999999999996021</v>
      </c>
    </row>
    <row r="42" spans="1:17">
      <c r="A42" s="34" t="s">
        <v>84</v>
      </c>
      <c r="B42" s="194">
        <f>PPCL_NG!I42+PPCL_Spot!I42+GT_NG!I42+GT_Spot!I42+Bawana_NG!I42+Bawana_RLNG!I42+Bawana_Spot!I42</f>
        <v>139.61000000000001</v>
      </c>
      <c r="C42" s="194">
        <f>PPCL_NG!P42+PPCL_Spot!P42+GT_NG!P42+GT_Spot!P42+Bawana_NG!P42+Bawana_RLNG!P42+Bawana_Spot!P42</f>
        <v>139.6932367160959</v>
      </c>
      <c r="D42" s="195">
        <f t="shared" si="0"/>
        <v>-8.3236716095882457E-2</v>
      </c>
      <c r="E42" s="194">
        <f>PPCL_NG!J42+PPCL_Spot!J42+GT_NG!J42+GT_Spot!J42+Bawana_NG!J42+Bawana_RLNG!J42+Bawana_Spot!J42</f>
        <v>87.66</v>
      </c>
      <c r="F42" s="194">
        <f>PPCL_NG!Q42+PPCL_Spot!Q42+GT_NG!Q42+GT_Spot!Q42+Bawana_NG!Q42+Bawana_RLNG!Q42+Bawana_Spot!Q42</f>
        <v>87.704561712107875</v>
      </c>
      <c r="G42" s="195">
        <f t="shared" si="1"/>
        <v>-4.4561712107878293E-2</v>
      </c>
      <c r="H42" s="194">
        <f>PPCL_NG!K42+PPCL_Spot!K42+GT_NG!K42+GT_Spot!K42+Bawana_NG!K42+Bawana_RLNG!K42+Bawana_Spot!K42</f>
        <v>14.95</v>
      </c>
      <c r="I42" s="194">
        <f>PPCL_NG!R42+PPCL_Spot!R42+GT_NG!R42+GT_Spot!R42+Bawana_NG!R42+Bawana_RLNG!R42+Bawana_Spot!R42</f>
        <v>14.95</v>
      </c>
      <c r="J42" s="195">
        <f t="shared" si="2"/>
        <v>0</v>
      </c>
      <c r="K42" s="194">
        <f>PPCL_NG!L42+PPCL_Spot!L42+GT_NG!L42+GT_Spot!L42+Bawana_NG!L42+Bawana_RLNG!L42+Bawana_Spot!L42</f>
        <v>67.599999999999994</v>
      </c>
      <c r="L42" s="194">
        <f>PPCL_NG!S42+PPCL_Spot!S42+GT_NG!S42+GT_Spot!S42+Bawana_NG!S42+Bawana_RLNG!S42+Bawana_Spot!S42</f>
        <v>67.612806370584849</v>
      </c>
      <c r="M42" s="195">
        <f t="shared" si="3"/>
        <v>-1.2806370584854676E-2</v>
      </c>
      <c r="N42" s="194">
        <f>PPCL_NG!M42+PPCL_Spot!M42+GT_NG!M42+GT_Spot!M42+Bawana_NG!M42+Bawana_RLNG!M42+Bawana_Spot!M42</f>
        <v>96.28</v>
      </c>
      <c r="O42" s="194">
        <f>PPCL_NG!T42+PPCL_Spot!T42+GT_NG!T42+GT_Spot!T42+Bawana_NG!T42+Bawana_RLNG!T42+Bawana_Spot!T42</f>
        <v>96.339395201211346</v>
      </c>
      <c r="P42" s="195">
        <f t="shared" si="4"/>
        <v>-5.9395201211344784E-2</v>
      </c>
      <c r="Q42" s="195">
        <f t="shared" si="5"/>
        <v>-0.19999999999996021</v>
      </c>
    </row>
    <row r="43" spans="1:17">
      <c r="A43" s="34" t="s">
        <v>85</v>
      </c>
      <c r="B43" s="194">
        <f>PPCL_NG!I43+PPCL_Spot!I43+GT_NG!I43+GT_Spot!I43+Bawana_NG!I43+Bawana_RLNG!I43+Bawana_Spot!I43</f>
        <v>138.38999999999999</v>
      </c>
      <c r="C43" s="194">
        <f>PPCL_NG!P43+PPCL_Spot!P43+GT_NG!P43+GT_Spot!P43+Bawana_NG!P43+Bawana_RLNG!P43+Bawana_Spot!P43</f>
        <v>138.47266970636187</v>
      </c>
      <c r="D43" s="195">
        <f t="shared" si="0"/>
        <v>-8.2669706361883755E-2</v>
      </c>
      <c r="E43" s="194">
        <f>PPCL_NG!J43+PPCL_Spot!J43+GT_NG!J43+GT_Spot!J43+Bawana_NG!J43+Bawana_RLNG!J43+Bawana_Spot!J43</f>
        <v>86.990000000000009</v>
      </c>
      <c r="F43" s="194">
        <f>PPCL_NG!Q43+PPCL_Spot!Q43+GT_NG!Q43+GT_Spot!Q43+Bawana_NG!Q43+Bawana_RLNG!Q43+Bawana_Spot!Q43</f>
        <v>87.034308220535394</v>
      </c>
      <c r="G43" s="195">
        <f t="shared" si="1"/>
        <v>-4.4308220535384635E-2</v>
      </c>
      <c r="H43" s="194">
        <f>PPCL_NG!K43+PPCL_Spot!K43+GT_NG!K43+GT_Spot!K43+Bawana_NG!K43+Bawana_RLNG!K43+Bawana_Spot!K43</f>
        <v>14.7</v>
      </c>
      <c r="I43" s="194">
        <f>PPCL_NG!R43+PPCL_Spot!R43+GT_NG!R43+GT_Spot!R43+Bawana_NG!R43+Bawana_RLNG!R43+Bawana_Spot!R43</f>
        <v>14.699396241503397</v>
      </c>
      <c r="J43" s="195">
        <f t="shared" si="2"/>
        <v>6.0375849660232461E-4</v>
      </c>
      <c r="K43" s="194">
        <f>PPCL_NG!L43+PPCL_Spot!L43+GT_NG!L43+GT_Spot!L43+Bawana_NG!L43+Bawana_RLNG!L43+Bawana_Spot!L43</f>
        <v>66.34</v>
      </c>
      <c r="L43" s="194">
        <f>PPCL_NG!S43+PPCL_Spot!S43+GT_NG!S43+GT_Spot!S43+Bawana_NG!S43+Bawana_RLNG!S43+Bawana_Spot!S43</f>
        <v>66.35016949116465</v>
      </c>
      <c r="M43" s="195">
        <f t="shared" si="3"/>
        <v>-1.0169491164646161E-2</v>
      </c>
      <c r="N43" s="194">
        <f>PPCL_NG!M43+PPCL_Spot!M43+GT_NG!M43+GT_Spot!M43+Bawana_NG!M43+Bawana_RLNG!M43+Bawana_Spot!M43</f>
        <v>94.69</v>
      </c>
      <c r="O43" s="194">
        <f>PPCL_NG!T43+PPCL_Spot!T43+GT_NG!T43+GT_Spot!T43+Bawana_NG!T43+Bawana_RLNG!T43+Bawana_Spot!T43</f>
        <v>94.743456340434676</v>
      </c>
      <c r="P43" s="195">
        <f t="shared" si="4"/>
        <v>-5.3456340434678395E-2</v>
      </c>
      <c r="Q43" s="195">
        <f t="shared" si="5"/>
        <v>-0.18999999999999062</v>
      </c>
    </row>
    <row r="44" spans="1:17">
      <c r="A44" s="34" t="s">
        <v>86</v>
      </c>
      <c r="B44" s="194">
        <f>PPCL_NG!I44+PPCL_Spot!I44+GT_NG!I44+GT_Spot!I44+Bawana_NG!I44+Bawana_RLNG!I44+Bawana_Spot!I44</f>
        <v>138.38999999999999</v>
      </c>
      <c r="C44" s="194">
        <f>PPCL_NG!P44+PPCL_Spot!P44+GT_NG!P44+GT_Spot!P44+Bawana_NG!P44+Bawana_RLNG!P44+Bawana_Spot!P44</f>
        <v>138.47266970636187</v>
      </c>
      <c r="D44" s="195">
        <f t="shared" si="0"/>
        <v>-8.2669706361883755E-2</v>
      </c>
      <c r="E44" s="194">
        <f>PPCL_NG!J44+PPCL_Spot!J44+GT_NG!J44+GT_Spot!J44+Bawana_NG!J44+Bawana_RLNG!J44+Bawana_Spot!J44</f>
        <v>86.990000000000009</v>
      </c>
      <c r="F44" s="194">
        <f>PPCL_NG!Q44+PPCL_Spot!Q44+GT_NG!Q44+GT_Spot!Q44+Bawana_NG!Q44+Bawana_RLNG!Q44+Bawana_Spot!Q44</f>
        <v>87.034308220535394</v>
      </c>
      <c r="G44" s="195">
        <f t="shared" si="1"/>
        <v>-4.4308220535384635E-2</v>
      </c>
      <c r="H44" s="194">
        <f>PPCL_NG!K44+PPCL_Spot!K44+GT_NG!K44+GT_Spot!K44+Bawana_NG!K44+Bawana_RLNG!K44+Bawana_Spot!K44</f>
        <v>14.7</v>
      </c>
      <c r="I44" s="194">
        <f>PPCL_NG!R44+PPCL_Spot!R44+GT_NG!R44+GT_Spot!R44+Bawana_NG!R44+Bawana_RLNG!R44+Bawana_Spot!R44</f>
        <v>14.699396241503397</v>
      </c>
      <c r="J44" s="195">
        <f t="shared" si="2"/>
        <v>6.0375849660232461E-4</v>
      </c>
      <c r="K44" s="194">
        <f>PPCL_NG!L44+PPCL_Spot!L44+GT_NG!L44+GT_Spot!L44+Bawana_NG!L44+Bawana_RLNG!L44+Bawana_Spot!L44</f>
        <v>66.34</v>
      </c>
      <c r="L44" s="194">
        <f>PPCL_NG!S44+PPCL_Spot!S44+GT_NG!S44+GT_Spot!S44+Bawana_NG!S44+Bawana_RLNG!S44+Bawana_Spot!S44</f>
        <v>66.35016949116465</v>
      </c>
      <c r="M44" s="195">
        <f t="shared" si="3"/>
        <v>-1.0169491164646161E-2</v>
      </c>
      <c r="N44" s="194">
        <f>PPCL_NG!M44+PPCL_Spot!M44+GT_NG!M44+GT_Spot!M44+Bawana_NG!M44+Bawana_RLNG!M44+Bawana_Spot!M44</f>
        <v>94.69</v>
      </c>
      <c r="O44" s="194">
        <f>PPCL_NG!T44+PPCL_Spot!T44+GT_NG!T44+GT_Spot!T44+Bawana_NG!T44+Bawana_RLNG!T44+Bawana_Spot!T44</f>
        <v>94.743456340434676</v>
      </c>
      <c r="P44" s="195">
        <f t="shared" si="4"/>
        <v>-5.3456340434678395E-2</v>
      </c>
      <c r="Q44" s="195">
        <f t="shared" si="5"/>
        <v>-0.18999999999999062</v>
      </c>
    </row>
    <row r="45" spans="1:17">
      <c r="A45" s="34" t="s">
        <v>87</v>
      </c>
      <c r="B45" s="194">
        <f>PPCL_NG!I45+PPCL_Spot!I45+GT_NG!I45+GT_Spot!I45+Bawana_NG!I45+Bawana_RLNG!I45+Bawana_Spot!I45</f>
        <v>138.38999999999999</v>
      </c>
      <c r="C45" s="194">
        <f>PPCL_NG!P45+PPCL_Spot!P45+GT_NG!P45+GT_Spot!P45+Bawana_NG!P45+Bawana_RLNG!P45+Bawana_Spot!P45</f>
        <v>138.47266970636187</v>
      </c>
      <c r="D45" s="195">
        <f t="shared" si="0"/>
        <v>-8.2669706361883755E-2</v>
      </c>
      <c r="E45" s="194">
        <f>PPCL_NG!J45+PPCL_Spot!J45+GT_NG!J45+GT_Spot!J45+Bawana_NG!J45+Bawana_RLNG!J45+Bawana_Spot!J45</f>
        <v>86.990000000000009</v>
      </c>
      <c r="F45" s="194">
        <f>PPCL_NG!Q45+PPCL_Spot!Q45+GT_NG!Q45+GT_Spot!Q45+Bawana_NG!Q45+Bawana_RLNG!Q45+Bawana_Spot!Q45</f>
        <v>87.034308220535394</v>
      </c>
      <c r="G45" s="195">
        <f t="shared" si="1"/>
        <v>-4.4308220535384635E-2</v>
      </c>
      <c r="H45" s="194">
        <f>PPCL_NG!K45+PPCL_Spot!K45+GT_NG!K45+GT_Spot!K45+Bawana_NG!K45+Bawana_RLNG!K45+Bawana_Spot!K45</f>
        <v>14.7</v>
      </c>
      <c r="I45" s="194">
        <f>PPCL_NG!R45+PPCL_Spot!R45+GT_NG!R45+GT_Spot!R45+Bawana_NG!R45+Bawana_RLNG!R45+Bawana_Spot!R45</f>
        <v>14.699396241503397</v>
      </c>
      <c r="J45" s="195">
        <f t="shared" si="2"/>
        <v>6.0375849660232461E-4</v>
      </c>
      <c r="K45" s="194">
        <f>PPCL_NG!L45+PPCL_Spot!L45+GT_NG!L45+GT_Spot!L45+Bawana_NG!L45+Bawana_RLNG!L45+Bawana_Spot!L45</f>
        <v>66.34</v>
      </c>
      <c r="L45" s="194">
        <f>PPCL_NG!S45+PPCL_Spot!S45+GT_NG!S45+GT_Spot!S45+Bawana_NG!S45+Bawana_RLNG!S45+Bawana_Spot!S45</f>
        <v>66.35016949116465</v>
      </c>
      <c r="M45" s="195">
        <f t="shared" si="3"/>
        <v>-1.0169491164646161E-2</v>
      </c>
      <c r="N45" s="194">
        <f>PPCL_NG!M45+PPCL_Spot!M45+GT_NG!M45+GT_Spot!M45+Bawana_NG!M45+Bawana_RLNG!M45+Bawana_Spot!M45</f>
        <v>94.69</v>
      </c>
      <c r="O45" s="194">
        <f>PPCL_NG!T45+PPCL_Spot!T45+GT_NG!T45+GT_Spot!T45+Bawana_NG!T45+Bawana_RLNG!T45+Bawana_Spot!T45</f>
        <v>94.743456340434676</v>
      </c>
      <c r="P45" s="195">
        <f t="shared" si="4"/>
        <v>-5.3456340434678395E-2</v>
      </c>
      <c r="Q45" s="195">
        <f t="shared" si="5"/>
        <v>-0.18999999999999062</v>
      </c>
    </row>
    <row r="46" spans="1:17">
      <c r="A46" s="34" t="s">
        <v>88</v>
      </c>
      <c r="B46" s="194">
        <f>PPCL_NG!I46+PPCL_Spot!I46+GT_NG!I46+GT_Spot!I46+Bawana_NG!I46+Bawana_RLNG!I46+Bawana_Spot!I46</f>
        <v>138.38999999999999</v>
      </c>
      <c r="C46" s="194">
        <f>PPCL_NG!P46+PPCL_Spot!P46+GT_NG!P46+GT_Spot!P46+Bawana_NG!P46+Bawana_RLNG!P46+Bawana_Spot!P46</f>
        <v>138.47266970636187</v>
      </c>
      <c r="D46" s="195">
        <f t="shared" si="0"/>
        <v>-8.2669706361883755E-2</v>
      </c>
      <c r="E46" s="194">
        <f>PPCL_NG!J46+PPCL_Spot!J46+GT_NG!J46+GT_Spot!J46+Bawana_NG!J46+Bawana_RLNG!J46+Bawana_Spot!J46</f>
        <v>86.990000000000009</v>
      </c>
      <c r="F46" s="194">
        <f>PPCL_NG!Q46+PPCL_Spot!Q46+GT_NG!Q46+GT_Spot!Q46+Bawana_NG!Q46+Bawana_RLNG!Q46+Bawana_Spot!Q46</f>
        <v>87.034308220535394</v>
      </c>
      <c r="G46" s="195">
        <f t="shared" si="1"/>
        <v>-4.4308220535384635E-2</v>
      </c>
      <c r="H46" s="194">
        <f>PPCL_NG!K46+PPCL_Spot!K46+GT_NG!K46+GT_Spot!K46+Bawana_NG!K46+Bawana_RLNG!K46+Bawana_Spot!K46</f>
        <v>14.7</v>
      </c>
      <c r="I46" s="194">
        <f>PPCL_NG!R46+PPCL_Spot!R46+GT_NG!R46+GT_Spot!R46+Bawana_NG!R46+Bawana_RLNG!R46+Bawana_Spot!R46</f>
        <v>14.699396241503397</v>
      </c>
      <c r="J46" s="195">
        <f t="shared" si="2"/>
        <v>6.0375849660232461E-4</v>
      </c>
      <c r="K46" s="194">
        <f>PPCL_NG!L46+PPCL_Spot!L46+GT_NG!L46+GT_Spot!L46+Bawana_NG!L46+Bawana_RLNG!L46+Bawana_Spot!L46</f>
        <v>66.34</v>
      </c>
      <c r="L46" s="194">
        <f>PPCL_NG!S46+PPCL_Spot!S46+GT_NG!S46+GT_Spot!S46+Bawana_NG!S46+Bawana_RLNG!S46+Bawana_Spot!S46</f>
        <v>66.35016949116465</v>
      </c>
      <c r="M46" s="195">
        <f t="shared" si="3"/>
        <v>-1.0169491164646161E-2</v>
      </c>
      <c r="N46" s="194">
        <f>PPCL_NG!M46+PPCL_Spot!M46+GT_NG!M46+GT_Spot!M46+Bawana_NG!M46+Bawana_RLNG!M46+Bawana_Spot!M46</f>
        <v>94.69</v>
      </c>
      <c r="O46" s="194">
        <f>PPCL_NG!T46+PPCL_Spot!T46+GT_NG!T46+GT_Spot!T46+Bawana_NG!T46+Bawana_RLNG!T46+Bawana_Spot!T46</f>
        <v>94.743456340434676</v>
      </c>
      <c r="P46" s="195">
        <f t="shared" si="4"/>
        <v>-5.3456340434678395E-2</v>
      </c>
      <c r="Q46" s="195">
        <f t="shared" si="5"/>
        <v>-0.18999999999999062</v>
      </c>
    </row>
    <row r="47" spans="1:17">
      <c r="A47" s="34" t="s">
        <v>89</v>
      </c>
      <c r="B47" s="194">
        <f>PPCL_NG!I47+PPCL_Spot!I47+GT_NG!I47+GT_Spot!I47+Bawana_NG!I47+Bawana_RLNG!I47+Bawana_Spot!I47</f>
        <v>137.99</v>
      </c>
      <c r="C47" s="194">
        <f>PPCL_NG!P47+PPCL_Spot!P47+GT_NG!P47+GT_Spot!P47+Bawana_NG!P47+Bawana_RLNG!P47+Bawana_Spot!P47</f>
        <v>138.06428911193476</v>
      </c>
      <c r="D47" s="195">
        <f t="shared" si="0"/>
        <v>-7.4289111934746188E-2</v>
      </c>
      <c r="E47" s="194">
        <f>PPCL_NG!J47+PPCL_Spot!J47+GT_NG!J47+GT_Spot!J47+Bawana_NG!J47+Bawana_RLNG!J47+Bawana_Spot!J47</f>
        <v>86.759999999999991</v>
      </c>
      <c r="F47" s="194">
        <f>PPCL_NG!Q47+PPCL_Spot!Q47+GT_NG!Q47+GT_Spot!Q47+Bawana_NG!Q47+Bawana_RLNG!Q47+Bawana_Spot!Q47</f>
        <v>86.799511750855203</v>
      </c>
      <c r="G47" s="195">
        <f t="shared" si="1"/>
        <v>-3.9511750855211858E-2</v>
      </c>
      <c r="H47" s="194">
        <f>PPCL_NG!K47+PPCL_Spot!K47+GT_NG!K47+GT_Spot!K47+Bawana_NG!K47+Bawana_RLNG!K47+Bawana_Spot!K47</f>
        <v>14.7</v>
      </c>
      <c r="I47" s="194">
        <f>PPCL_NG!R47+PPCL_Spot!R47+GT_NG!R47+GT_Spot!R47+Bawana_NG!R47+Bawana_RLNG!R47+Bawana_Spot!R47</f>
        <v>14.699396241503397</v>
      </c>
      <c r="J47" s="195">
        <f t="shared" si="2"/>
        <v>6.0375849660232461E-4</v>
      </c>
      <c r="K47" s="194">
        <f>PPCL_NG!L47+PPCL_Spot!L47+GT_NG!L47+GT_Spot!L47+Bawana_NG!L47+Bawana_RLNG!L47+Bawana_Spot!L47</f>
        <v>66.28</v>
      </c>
      <c r="L47" s="194">
        <f>PPCL_NG!S47+PPCL_Spot!S47+GT_NG!S47+GT_Spot!S47+Bawana_NG!S47+Bawana_RLNG!S47+Bawana_Spot!S47</f>
        <v>66.288921350846749</v>
      </c>
      <c r="M47" s="195">
        <f t="shared" si="3"/>
        <v>-8.9213508467480551E-3</v>
      </c>
      <c r="N47" s="194">
        <f>PPCL_NG!M47+PPCL_Spot!M47+GT_NG!M47+GT_Spot!M47+Bawana_NG!M47+Bawana_RLNG!M47+Bawana_Spot!M47</f>
        <v>94.4</v>
      </c>
      <c r="O47" s="194">
        <f>PPCL_NG!T47+PPCL_Spot!T47+GT_NG!T47+GT_Spot!T47+Bawana_NG!T47+Bawana_RLNG!T47+Bawana_Spot!T47</f>
        <v>94.447881544859882</v>
      </c>
      <c r="P47" s="195">
        <f t="shared" si="4"/>
        <v>-4.7881544859876612E-2</v>
      </c>
      <c r="Q47" s="195">
        <f t="shared" si="5"/>
        <v>-0.16999999999998039</v>
      </c>
    </row>
    <row r="48" spans="1:17">
      <c r="A48" s="34" t="s">
        <v>90</v>
      </c>
      <c r="B48" s="194">
        <f>PPCL_NG!I48+PPCL_Spot!I48+GT_NG!I48+GT_Spot!I48+Bawana_NG!I48+Bawana_RLNG!I48+Bawana_Spot!I48</f>
        <v>137.99</v>
      </c>
      <c r="C48" s="194">
        <f>PPCL_NG!P48+PPCL_Spot!P48+GT_NG!P48+GT_Spot!P48+Bawana_NG!P48+Bawana_RLNG!P48+Bawana_Spot!P48</f>
        <v>138.06428911193476</v>
      </c>
      <c r="D48" s="195">
        <f t="shared" si="0"/>
        <v>-7.4289111934746188E-2</v>
      </c>
      <c r="E48" s="194">
        <f>PPCL_NG!J48+PPCL_Spot!J48+GT_NG!J48+GT_Spot!J48+Bawana_NG!J48+Bawana_RLNG!J48+Bawana_Spot!J48</f>
        <v>86.759999999999991</v>
      </c>
      <c r="F48" s="194">
        <f>PPCL_NG!Q48+PPCL_Spot!Q48+GT_NG!Q48+GT_Spot!Q48+Bawana_NG!Q48+Bawana_RLNG!Q48+Bawana_Spot!Q48</f>
        <v>86.799511750855203</v>
      </c>
      <c r="G48" s="195">
        <f t="shared" si="1"/>
        <v>-3.9511750855211858E-2</v>
      </c>
      <c r="H48" s="194">
        <f>PPCL_NG!K48+PPCL_Spot!K48+GT_NG!K48+GT_Spot!K48+Bawana_NG!K48+Bawana_RLNG!K48+Bawana_Spot!K48</f>
        <v>14.7</v>
      </c>
      <c r="I48" s="194">
        <f>PPCL_NG!R48+PPCL_Spot!R48+GT_NG!R48+GT_Spot!R48+Bawana_NG!R48+Bawana_RLNG!R48+Bawana_Spot!R48</f>
        <v>14.699396241503397</v>
      </c>
      <c r="J48" s="195">
        <f t="shared" si="2"/>
        <v>6.0375849660232461E-4</v>
      </c>
      <c r="K48" s="194">
        <f>PPCL_NG!L48+PPCL_Spot!L48+GT_NG!L48+GT_Spot!L48+Bawana_NG!L48+Bawana_RLNG!L48+Bawana_Spot!L48</f>
        <v>66.28</v>
      </c>
      <c r="L48" s="194">
        <f>PPCL_NG!S48+PPCL_Spot!S48+GT_NG!S48+GT_Spot!S48+Bawana_NG!S48+Bawana_RLNG!S48+Bawana_Spot!S48</f>
        <v>66.288921350846749</v>
      </c>
      <c r="M48" s="195">
        <f t="shared" si="3"/>
        <v>-8.9213508467480551E-3</v>
      </c>
      <c r="N48" s="194">
        <f>PPCL_NG!M48+PPCL_Spot!M48+GT_NG!M48+GT_Spot!M48+Bawana_NG!M48+Bawana_RLNG!M48+Bawana_Spot!M48</f>
        <v>94.4</v>
      </c>
      <c r="O48" s="194">
        <f>PPCL_NG!T48+PPCL_Spot!T48+GT_NG!T48+GT_Spot!T48+Bawana_NG!T48+Bawana_RLNG!T48+Bawana_Spot!T48</f>
        <v>94.447881544859882</v>
      </c>
      <c r="P48" s="195">
        <f t="shared" si="4"/>
        <v>-4.7881544859876612E-2</v>
      </c>
      <c r="Q48" s="195">
        <f t="shared" si="5"/>
        <v>-0.16999999999998039</v>
      </c>
    </row>
    <row r="49" spans="1:17">
      <c r="A49" s="34" t="s">
        <v>91</v>
      </c>
      <c r="B49" s="194">
        <f>PPCL_NG!I49+PPCL_Spot!I49+GT_NG!I49+GT_Spot!I49+Bawana_NG!I49+Bawana_RLNG!I49+Bawana_Spot!I49</f>
        <v>137.99</v>
      </c>
      <c r="C49" s="194">
        <f>PPCL_NG!P49+PPCL_Spot!P49+GT_NG!P49+GT_Spot!P49+Bawana_NG!P49+Bawana_RLNG!P49+Bawana_Spot!P49</f>
        <v>138.06428911193476</v>
      </c>
      <c r="D49" s="195">
        <f t="shared" si="0"/>
        <v>-7.4289111934746188E-2</v>
      </c>
      <c r="E49" s="194">
        <f>PPCL_NG!J49+PPCL_Spot!J49+GT_NG!J49+GT_Spot!J49+Bawana_NG!J49+Bawana_RLNG!J49+Bawana_Spot!J49</f>
        <v>86.759999999999991</v>
      </c>
      <c r="F49" s="194">
        <f>PPCL_NG!Q49+PPCL_Spot!Q49+GT_NG!Q49+GT_Spot!Q49+Bawana_NG!Q49+Bawana_RLNG!Q49+Bawana_Spot!Q49</f>
        <v>86.799511750855203</v>
      </c>
      <c r="G49" s="195">
        <f t="shared" si="1"/>
        <v>-3.9511750855211858E-2</v>
      </c>
      <c r="H49" s="194">
        <f>PPCL_NG!K49+PPCL_Spot!K49+GT_NG!K49+GT_Spot!K49+Bawana_NG!K49+Bawana_RLNG!K49+Bawana_Spot!K49</f>
        <v>14.7</v>
      </c>
      <c r="I49" s="194">
        <f>PPCL_NG!R49+PPCL_Spot!R49+GT_NG!R49+GT_Spot!R49+Bawana_NG!R49+Bawana_RLNG!R49+Bawana_Spot!R49</f>
        <v>14.699396241503397</v>
      </c>
      <c r="J49" s="195">
        <f t="shared" si="2"/>
        <v>6.0375849660232461E-4</v>
      </c>
      <c r="K49" s="194">
        <f>PPCL_NG!L49+PPCL_Spot!L49+GT_NG!L49+GT_Spot!L49+Bawana_NG!L49+Bawana_RLNG!L49+Bawana_Spot!L49</f>
        <v>66.28</v>
      </c>
      <c r="L49" s="194">
        <f>PPCL_NG!S49+PPCL_Spot!S49+GT_NG!S49+GT_Spot!S49+Bawana_NG!S49+Bawana_RLNG!S49+Bawana_Spot!S49</f>
        <v>66.288921350846749</v>
      </c>
      <c r="M49" s="195">
        <f t="shared" si="3"/>
        <v>-8.9213508467480551E-3</v>
      </c>
      <c r="N49" s="194">
        <f>PPCL_NG!M49+PPCL_Spot!M49+GT_NG!M49+GT_Spot!M49+Bawana_NG!M49+Bawana_RLNG!M49+Bawana_Spot!M49</f>
        <v>94.4</v>
      </c>
      <c r="O49" s="194">
        <f>PPCL_NG!T49+PPCL_Spot!T49+GT_NG!T49+GT_Spot!T49+Bawana_NG!T49+Bawana_RLNG!T49+Bawana_Spot!T49</f>
        <v>94.447881544859882</v>
      </c>
      <c r="P49" s="195">
        <f t="shared" si="4"/>
        <v>-4.7881544859876612E-2</v>
      </c>
      <c r="Q49" s="195">
        <f t="shared" si="5"/>
        <v>-0.16999999999998039</v>
      </c>
    </row>
    <row r="50" spans="1:17">
      <c r="A50" s="34" t="s">
        <v>92</v>
      </c>
      <c r="B50" s="194">
        <f>PPCL_NG!I50+PPCL_Spot!I50+GT_NG!I50+GT_Spot!I50+Bawana_NG!I50+Bawana_RLNG!I50+Bawana_Spot!I50</f>
        <v>137.99</v>
      </c>
      <c r="C50" s="194">
        <f>PPCL_NG!P50+PPCL_Spot!P50+GT_NG!P50+GT_Spot!P50+Bawana_NG!P50+Bawana_RLNG!P50+Bawana_Spot!P50</f>
        <v>138.06428911193476</v>
      </c>
      <c r="D50" s="195">
        <f t="shared" si="0"/>
        <v>-7.4289111934746188E-2</v>
      </c>
      <c r="E50" s="194">
        <f>PPCL_NG!J50+PPCL_Spot!J50+GT_NG!J50+GT_Spot!J50+Bawana_NG!J50+Bawana_RLNG!J50+Bawana_Spot!J50</f>
        <v>86.759999999999991</v>
      </c>
      <c r="F50" s="194">
        <f>PPCL_NG!Q50+PPCL_Spot!Q50+GT_NG!Q50+GT_Spot!Q50+Bawana_NG!Q50+Bawana_RLNG!Q50+Bawana_Spot!Q50</f>
        <v>86.799511750855203</v>
      </c>
      <c r="G50" s="195">
        <f t="shared" si="1"/>
        <v>-3.9511750855211858E-2</v>
      </c>
      <c r="H50" s="194">
        <f>PPCL_NG!K50+PPCL_Spot!K50+GT_NG!K50+GT_Spot!K50+Bawana_NG!K50+Bawana_RLNG!K50+Bawana_Spot!K50</f>
        <v>14.7</v>
      </c>
      <c r="I50" s="194">
        <f>PPCL_NG!R50+PPCL_Spot!R50+GT_NG!R50+GT_Spot!R50+Bawana_NG!R50+Bawana_RLNG!R50+Bawana_Spot!R50</f>
        <v>14.699396241503397</v>
      </c>
      <c r="J50" s="195">
        <f t="shared" si="2"/>
        <v>6.0375849660232461E-4</v>
      </c>
      <c r="K50" s="194">
        <f>PPCL_NG!L50+PPCL_Spot!L50+GT_NG!L50+GT_Spot!L50+Bawana_NG!L50+Bawana_RLNG!L50+Bawana_Spot!L50</f>
        <v>66.28</v>
      </c>
      <c r="L50" s="194">
        <f>PPCL_NG!S50+PPCL_Spot!S50+GT_NG!S50+GT_Spot!S50+Bawana_NG!S50+Bawana_RLNG!S50+Bawana_Spot!S50</f>
        <v>66.288921350846749</v>
      </c>
      <c r="M50" s="195">
        <f t="shared" si="3"/>
        <v>-8.9213508467480551E-3</v>
      </c>
      <c r="N50" s="194">
        <f>PPCL_NG!M50+PPCL_Spot!M50+GT_NG!M50+GT_Spot!M50+Bawana_NG!M50+Bawana_RLNG!M50+Bawana_Spot!M50</f>
        <v>94.4</v>
      </c>
      <c r="O50" s="194">
        <f>PPCL_NG!T50+PPCL_Spot!T50+GT_NG!T50+GT_Spot!T50+Bawana_NG!T50+Bawana_RLNG!T50+Bawana_Spot!T50</f>
        <v>94.447881544859882</v>
      </c>
      <c r="P50" s="195">
        <f t="shared" si="4"/>
        <v>-4.7881544859876612E-2</v>
      </c>
      <c r="Q50" s="195">
        <f t="shared" si="5"/>
        <v>-0.16999999999998039</v>
      </c>
    </row>
    <row r="51" spans="1:17">
      <c r="A51" s="34" t="s">
        <v>93</v>
      </c>
      <c r="B51" s="194">
        <f>PPCL_NG!I51+PPCL_Spot!I51+GT_NG!I51+GT_Spot!I51+Bawana_NG!I51+Bawana_RLNG!I51+Bawana_Spot!I51</f>
        <v>136.59</v>
      </c>
      <c r="C51" s="194">
        <f>PPCL_NG!P51+PPCL_Spot!P51+GT_NG!P51+GT_Spot!P51+Bawana_NG!P51+Bawana_RLNG!P51+Bawana_Spot!P51</f>
        <v>136.66442031123989</v>
      </c>
      <c r="D51" s="195">
        <f t="shared" si="0"/>
        <v>-7.442031123989068E-2</v>
      </c>
      <c r="E51" s="194">
        <f>PPCL_NG!J51+PPCL_Spot!J51+GT_NG!J51+GT_Spot!J51+Bawana_NG!J51+Bawana_RLNG!J51+Bawana_Spot!J51</f>
        <v>85.96</v>
      </c>
      <c r="F51" s="194">
        <f>PPCL_NG!Q51+PPCL_Spot!Q51+GT_NG!Q51+GT_Spot!Q51+Bawana_NG!Q51+Bawana_RLNG!Q51+Bawana_Spot!Q51</f>
        <v>85.99958802686551</v>
      </c>
      <c r="G51" s="195">
        <f t="shared" si="1"/>
        <v>-3.9588026865516213E-2</v>
      </c>
      <c r="H51" s="194">
        <f>PPCL_NG!K51+PPCL_Spot!K51+GT_NG!K51+GT_Spot!K51+Bawana_NG!K51+Bawana_RLNG!K51+Bawana_Spot!K51</f>
        <v>14.399999999999999</v>
      </c>
      <c r="I51" s="194">
        <f>PPCL_NG!R51+PPCL_Spot!R51+GT_NG!R51+GT_Spot!R51+Bawana_NG!R51+Bawana_RLNG!R51+Bawana_Spot!R51</f>
        <v>14.399424083769635</v>
      </c>
      <c r="J51" s="195">
        <f t="shared" si="2"/>
        <v>5.7591623036401529E-4</v>
      </c>
      <c r="K51" s="194">
        <f>PPCL_NG!L51+PPCL_Spot!L51+GT_NG!L51+GT_Spot!L51+Bawana_NG!L51+Bawana_RLNG!L51+Bawana_Spot!L51</f>
        <v>64.78</v>
      </c>
      <c r="L51" s="194">
        <f>PPCL_NG!S51+PPCL_Spot!S51+GT_NG!S51+GT_Spot!S51+Bawana_NG!S51+Bawana_RLNG!S51+Bawana_Spot!S51</f>
        <v>64.789066652078944</v>
      </c>
      <c r="M51" s="195">
        <f t="shared" si="3"/>
        <v>-9.0666520789426386E-3</v>
      </c>
      <c r="N51" s="194">
        <f>PPCL_NG!M51+PPCL_Spot!M51+GT_NG!M51+GT_Spot!M51+Bawana_NG!M51+Bawana_RLNG!M51+Bawana_Spot!M51</f>
        <v>94.4</v>
      </c>
      <c r="O51" s="194">
        <f>PPCL_NG!T51+PPCL_Spot!T51+GT_NG!T51+GT_Spot!T51+Bawana_NG!T51+Bawana_RLNG!T51+Bawana_Spot!T51</f>
        <v>94.447500926046004</v>
      </c>
      <c r="P51" s="195">
        <f t="shared" si="4"/>
        <v>-4.7500926045998426E-2</v>
      </c>
      <c r="Q51" s="195">
        <f t="shared" si="5"/>
        <v>-0.16999999999998394</v>
      </c>
    </row>
    <row r="52" spans="1:17">
      <c r="A52" s="34" t="s">
        <v>94</v>
      </c>
      <c r="B52" s="194">
        <f>PPCL_NG!I52+PPCL_Spot!I52+GT_NG!I52+GT_Spot!I52+Bawana_NG!I52+Bawana_RLNG!I52+Bawana_Spot!I52</f>
        <v>136.59</v>
      </c>
      <c r="C52" s="194">
        <f>PPCL_NG!P52+PPCL_Spot!P52+GT_NG!P52+GT_Spot!P52+Bawana_NG!P52+Bawana_RLNG!P52+Bawana_Spot!P52</f>
        <v>136.66442031123989</v>
      </c>
      <c r="D52" s="195">
        <f t="shared" si="0"/>
        <v>-7.442031123989068E-2</v>
      </c>
      <c r="E52" s="194">
        <f>PPCL_NG!J52+PPCL_Spot!J52+GT_NG!J52+GT_Spot!J52+Bawana_NG!J52+Bawana_RLNG!J52+Bawana_Spot!J52</f>
        <v>85.96</v>
      </c>
      <c r="F52" s="194">
        <f>PPCL_NG!Q52+PPCL_Spot!Q52+GT_NG!Q52+GT_Spot!Q52+Bawana_NG!Q52+Bawana_RLNG!Q52+Bawana_Spot!Q52</f>
        <v>85.99958802686551</v>
      </c>
      <c r="G52" s="195">
        <f t="shared" si="1"/>
        <v>-3.9588026865516213E-2</v>
      </c>
      <c r="H52" s="194">
        <f>PPCL_NG!K52+PPCL_Spot!K52+GT_NG!K52+GT_Spot!K52+Bawana_NG!K52+Bawana_RLNG!K52+Bawana_Spot!K52</f>
        <v>14.399999999999999</v>
      </c>
      <c r="I52" s="194">
        <f>PPCL_NG!R52+PPCL_Spot!R52+GT_NG!R52+GT_Spot!R52+Bawana_NG!R52+Bawana_RLNG!R52+Bawana_Spot!R52</f>
        <v>14.399424083769635</v>
      </c>
      <c r="J52" s="195">
        <f t="shared" si="2"/>
        <v>5.7591623036401529E-4</v>
      </c>
      <c r="K52" s="194">
        <f>PPCL_NG!L52+PPCL_Spot!L52+GT_NG!L52+GT_Spot!L52+Bawana_NG!L52+Bawana_RLNG!L52+Bawana_Spot!L52</f>
        <v>64.78</v>
      </c>
      <c r="L52" s="194">
        <f>PPCL_NG!S52+PPCL_Spot!S52+GT_NG!S52+GT_Spot!S52+Bawana_NG!S52+Bawana_RLNG!S52+Bawana_Spot!S52</f>
        <v>64.789066652078944</v>
      </c>
      <c r="M52" s="195">
        <f t="shared" si="3"/>
        <v>-9.0666520789426386E-3</v>
      </c>
      <c r="N52" s="194">
        <f>PPCL_NG!M52+PPCL_Spot!M52+GT_NG!M52+GT_Spot!M52+Bawana_NG!M52+Bawana_RLNG!M52+Bawana_Spot!M52</f>
        <v>94.4</v>
      </c>
      <c r="O52" s="194">
        <f>PPCL_NG!T52+PPCL_Spot!T52+GT_NG!T52+GT_Spot!T52+Bawana_NG!T52+Bawana_RLNG!T52+Bawana_Spot!T52</f>
        <v>94.447500926046004</v>
      </c>
      <c r="P52" s="195">
        <f t="shared" si="4"/>
        <v>-4.7500926045998426E-2</v>
      </c>
      <c r="Q52" s="195">
        <f t="shared" si="5"/>
        <v>-0.16999999999998394</v>
      </c>
    </row>
    <row r="53" spans="1:17">
      <c r="A53" s="34" t="s">
        <v>95</v>
      </c>
      <c r="B53" s="194">
        <f>PPCL_NG!I53+PPCL_Spot!I53+GT_NG!I53+GT_Spot!I53+Bawana_NG!I53+Bawana_RLNG!I53+Bawana_Spot!I53</f>
        <v>136.59</v>
      </c>
      <c r="C53" s="194">
        <f>PPCL_NG!P53+PPCL_Spot!P53+GT_NG!P53+GT_Spot!P53+Bawana_NG!P53+Bawana_RLNG!P53+Bawana_Spot!P53</f>
        <v>136.66442031123989</v>
      </c>
      <c r="D53" s="195">
        <f t="shared" si="0"/>
        <v>-7.442031123989068E-2</v>
      </c>
      <c r="E53" s="194">
        <f>PPCL_NG!J53+PPCL_Spot!J53+GT_NG!J53+GT_Spot!J53+Bawana_NG!J53+Bawana_RLNG!J53+Bawana_Spot!J53</f>
        <v>85.96</v>
      </c>
      <c r="F53" s="194">
        <f>PPCL_NG!Q53+PPCL_Spot!Q53+GT_NG!Q53+GT_Spot!Q53+Bawana_NG!Q53+Bawana_RLNG!Q53+Bawana_Spot!Q53</f>
        <v>85.99958802686551</v>
      </c>
      <c r="G53" s="195">
        <f t="shared" si="1"/>
        <v>-3.9588026865516213E-2</v>
      </c>
      <c r="H53" s="194">
        <f>PPCL_NG!K53+PPCL_Spot!K53+GT_NG!K53+GT_Spot!K53+Bawana_NG!K53+Bawana_RLNG!K53+Bawana_Spot!K53</f>
        <v>14.399999999999999</v>
      </c>
      <c r="I53" s="194">
        <f>PPCL_NG!R53+PPCL_Spot!R53+GT_NG!R53+GT_Spot!R53+Bawana_NG!R53+Bawana_RLNG!R53+Bawana_Spot!R53</f>
        <v>14.399424083769635</v>
      </c>
      <c r="J53" s="195">
        <f t="shared" si="2"/>
        <v>5.7591623036401529E-4</v>
      </c>
      <c r="K53" s="194">
        <f>PPCL_NG!L53+PPCL_Spot!L53+GT_NG!L53+GT_Spot!L53+Bawana_NG!L53+Bawana_RLNG!L53+Bawana_Spot!L53</f>
        <v>64.78</v>
      </c>
      <c r="L53" s="194">
        <f>PPCL_NG!S53+PPCL_Spot!S53+GT_NG!S53+GT_Spot!S53+Bawana_NG!S53+Bawana_RLNG!S53+Bawana_Spot!S53</f>
        <v>64.789066652078944</v>
      </c>
      <c r="M53" s="195">
        <f t="shared" si="3"/>
        <v>-9.0666520789426386E-3</v>
      </c>
      <c r="N53" s="194">
        <f>PPCL_NG!M53+PPCL_Spot!M53+GT_NG!M53+GT_Spot!M53+Bawana_NG!M53+Bawana_RLNG!M53+Bawana_Spot!M53</f>
        <v>94.4</v>
      </c>
      <c r="O53" s="194">
        <f>PPCL_NG!T53+PPCL_Spot!T53+GT_NG!T53+GT_Spot!T53+Bawana_NG!T53+Bawana_RLNG!T53+Bawana_Spot!T53</f>
        <v>94.447500926046004</v>
      </c>
      <c r="P53" s="195">
        <f t="shared" si="4"/>
        <v>-4.7500926045998426E-2</v>
      </c>
      <c r="Q53" s="195">
        <f t="shared" si="5"/>
        <v>-0.16999999999998394</v>
      </c>
    </row>
    <row r="54" spans="1:17">
      <c r="A54" s="34" t="s">
        <v>96</v>
      </c>
      <c r="B54" s="194">
        <f>PPCL_NG!I54+PPCL_Spot!I54+GT_NG!I54+GT_Spot!I54+Bawana_NG!I54+Bawana_RLNG!I54+Bawana_Spot!I54</f>
        <v>136.59</v>
      </c>
      <c r="C54" s="194">
        <f>PPCL_NG!P54+PPCL_Spot!P54+GT_NG!P54+GT_Spot!P54+Bawana_NG!P54+Bawana_RLNG!P54+Bawana_Spot!P54</f>
        <v>136.66442031123989</v>
      </c>
      <c r="D54" s="195">
        <f t="shared" si="0"/>
        <v>-7.442031123989068E-2</v>
      </c>
      <c r="E54" s="194">
        <f>PPCL_NG!J54+PPCL_Spot!J54+GT_NG!J54+GT_Spot!J54+Bawana_NG!J54+Bawana_RLNG!J54+Bawana_Spot!J54</f>
        <v>85.96</v>
      </c>
      <c r="F54" s="194">
        <f>PPCL_NG!Q54+PPCL_Spot!Q54+GT_NG!Q54+GT_Spot!Q54+Bawana_NG!Q54+Bawana_RLNG!Q54+Bawana_Spot!Q54</f>
        <v>85.99958802686551</v>
      </c>
      <c r="G54" s="195">
        <f t="shared" si="1"/>
        <v>-3.9588026865516213E-2</v>
      </c>
      <c r="H54" s="194">
        <f>PPCL_NG!K54+PPCL_Spot!K54+GT_NG!K54+GT_Spot!K54+Bawana_NG!K54+Bawana_RLNG!K54+Bawana_Spot!K54</f>
        <v>14.399999999999999</v>
      </c>
      <c r="I54" s="194">
        <f>PPCL_NG!R54+PPCL_Spot!R54+GT_NG!R54+GT_Spot!R54+Bawana_NG!R54+Bawana_RLNG!R54+Bawana_Spot!R54</f>
        <v>14.399424083769635</v>
      </c>
      <c r="J54" s="195">
        <f t="shared" si="2"/>
        <v>5.7591623036401529E-4</v>
      </c>
      <c r="K54" s="194">
        <f>PPCL_NG!L54+PPCL_Spot!L54+GT_NG!L54+GT_Spot!L54+Bawana_NG!L54+Bawana_RLNG!L54+Bawana_Spot!L54</f>
        <v>64.78</v>
      </c>
      <c r="L54" s="194">
        <f>PPCL_NG!S54+PPCL_Spot!S54+GT_NG!S54+GT_Spot!S54+Bawana_NG!S54+Bawana_RLNG!S54+Bawana_Spot!S54</f>
        <v>64.789066652078944</v>
      </c>
      <c r="M54" s="195">
        <f t="shared" si="3"/>
        <v>-9.0666520789426386E-3</v>
      </c>
      <c r="N54" s="194">
        <f>PPCL_NG!M54+PPCL_Spot!M54+GT_NG!M54+GT_Spot!M54+Bawana_NG!M54+Bawana_RLNG!M54+Bawana_Spot!M54</f>
        <v>94.4</v>
      </c>
      <c r="O54" s="194">
        <f>PPCL_NG!T54+PPCL_Spot!T54+GT_NG!T54+GT_Spot!T54+Bawana_NG!T54+Bawana_RLNG!T54+Bawana_Spot!T54</f>
        <v>94.447500926046004</v>
      </c>
      <c r="P54" s="195">
        <f t="shared" si="4"/>
        <v>-4.7500926045998426E-2</v>
      </c>
      <c r="Q54" s="195">
        <f t="shared" si="5"/>
        <v>-0.16999999999998394</v>
      </c>
    </row>
    <row r="55" spans="1:17">
      <c r="A55" s="34" t="s">
        <v>97</v>
      </c>
      <c r="B55" s="194">
        <f>PPCL_NG!I55+PPCL_Spot!I55+GT_NG!I55+GT_Spot!I55+Bawana_NG!I55+Bawana_RLNG!I55+Bawana_Spot!I55</f>
        <v>136.59</v>
      </c>
      <c r="C55" s="194">
        <f>PPCL_NG!P55+PPCL_Spot!P55+GT_NG!P55+GT_Spot!P55+Bawana_NG!P55+Bawana_RLNG!P55+Bawana_Spot!P55</f>
        <v>136.66441111719436</v>
      </c>
      <c r="D55" s="195">
        <f t="shared" si="0"/>
        <v>-7.4411117194358667E-2</v>
      </c>
      <c r="E55" s="194">
        <f>PPCL_NG!J55+PPCL_Spot!J55+GT_NG!J55+GT_Spot!J55+Bawana_NG!J55+Bawana_RLNG!J55+Bawana_Spot!J55</f>
        <v>86.86</v>
      </c>
      <c r="F55" s="194">
        <f>PPCL_NG!Q55+PPCL_Spot!Q55+GT_NG!Q55+GT_Spot!Q55+Bawana_NG!Q55+Bawana_RLNG!Q55+Bawana_Spot!Q55</f>
        <v>86.899588026865501</v>
      </c>
      <c r="G55" s="195">
        <f t="shared" si="1"/>
        <v>-3.9588026865502002E-2</v>
      </c>
      <c r="H55" s="194">
        <f>PPCL_NG!K55+PPCL_Spot!K55+GT_NG!K55+GT_Spot!K55+Bawana_NG!K55+Bawana_RLNG!K55+Bawana_Spot!K55</f>
        <v>14.49</v>
      </c>
      <c r="I55" s="194">
        <f>PPCL_NG!R55+PPCL_Spot!R55+GT_NG!R55+GT_Spot!R55+Bawana_NG!R55+Bawana_RLNG!R55+Bawana_Spot!R55</f>
        <v>14.489424083769634</v>
      </c>
      <c r="J55" s="195">
        <f t="shared" si="2"/>
        <v>5.7591623036579165E-4</v>
      </c>
      <c r="K55" s="194">
        <f>PPCL_NG!L55+PPCL_Spot!L55+GT_NG!L55+GT_Spot!L55+Bawana_NG!L55+Bawana_RLNG!L55+Bawana_Spot!L55</f>
        <v>64.63</v>
      </c>
      <c r="L55" s="194">
        <f>PPCL_NG!S55+PPCL_Spot!S55+GT_NG!S55+GT_Spot!S55+Bawana_NG!S55+Bawana_RLNG!S55+Bawana_Spot!S55</f>
        <v>64.63906902467339</v>
      </c>
      <c r="M55" s="195">
        <f t="shared" si="3"/>
        <v>-9.0690246733942104E-3</v>
      </c>
      <c r="N55" s="194">
        <f>PPCL_NG!M55+PPCL_Spot!M55+GT_NG!M55+GT_Spot!M55+Bawana_NG!M55+Bawana_RLNG!M55+Bawana_Spot!M55</f>
        <v>93.960000000000008</v>
      </c>
      <c r="O55" s="194">
        <f>PPCL_NG!T55+PPCL_Spot!T55+GT_NG!T55+GT_Spot!T55+Bawana_NG!T55+Bawana_RLNG!T55+Bawana_Spot!T55</f>
        <v>94.007507747497058</v>
      </c>
      <c r="P55" s="195">
        <f t="shared" si="4"/>
        <v>-4.7507747497050445E-2</v>
      </c>
      <c r="Q55" s="195">
        <f t="shared" si="5"/>
        <v>-0.16999999999993953</v>
      </c>
    </row>
    <row r="56" spans="1:17">
      <c r="A56" s="34" t="s">
        <v>98</v>
      </c>
      <c r="B56" s="194">
        <f>PPCL_NG!I56+PPCL_Spot!I56+GT_NG!I56+GT_Spot!I56+Bawana_NG!I56+Bawana_RLNG!I56+Bawana_Spot!I56</f>
        <v>136.59</v>
      </c>
      <c r="C56" s="194">
        <f>PPCL_NG!P56+PPCL_Spot!P56+GT_NG!P56+GT_Spot!P56+Bawana_NG!P56+Bawana_RLNG!P56+Bawana_Spot!P56</f>
        <v>136.66441111719436</v>
      </c>
      <c r="D56" s="195">
        <f t="shared" si="0"/>
        <v>-7.4411117194358667E-2</v>
      </c>
      <c r="E56" s="194">
        <f>PPCL_NG!J56+PPCL_Spot!J56+GT_NG!J56+GT_Spot!J56+Bawana_NG!J56+Bawana_RLNG!J56+Bawana_Spot!J56</f>
        <v>86.86</v>
      </c>
      <c r="F56" s="194">
        <f>PPCL_NG!Q56+PPCL_Spot!Q56+GT_NG!Q56+GT_Spot!Q56+Bawana_NG!Q56+Bawana_RLNG!Q56+Bawana_Spot!Q56</f>
        <v>86.899588026865501</v>
      </c>
      <c r="G56" s="195">
        <f t="shared" si="1"/>
        <v>-3.9588026865502002E-2</v>
      </c>
      <c r="H56" s="194">
        <f>PPCL_NG!K56+PPCL_Spot!K56+GT_NG!K56+GT_Spot!K56+Bawana_NG!K56+Bawana_RLNG!K56+Bawana_Spot!K56</f>
        <v>14.49</v>
      </c>
      <c r="I56" s="194">
        <f>PPCL_NG!R56+PPCL_Spot!R56+GT_NG!R56+GT_Spot!R56+Bawana_NG!R56+Bawana_RLNG!R56+Bawana_Spot!R56</f>
        <v>14.489424083769634</v>
      </c>
      <c r="J56" s="195">
        <f t="shared" si="2"/>
        <v>5.7591623036579165E-4</v>
      </c>
      <c r="K56" s="194">
        <f>PPCL_NG!L56+PPCL_Spot!L56+GT_NG!L56+GT_Spot!L56+Bawana_NG!L56+Bawana_RLNG!L56+Bawana_Spot!L56</f>
        <v>64.63</v>
      </c>
      <c r="L56" s="194">
        <f>PPCL_NG!S56+PPCL_Spot!S56+GT_NG!S56+GT_Spot!S56+Bawana_NG!S56+Bawana_RLNG!S56+Bawana_Spot!S56</f>
        <v>64.63906902467339</v>
      </c>
      <c r="M56" s="195">
        <f t="shared" si="3"/>
        <v>-9.0690246733942104E-3</v>
      </c>
      <c r="N56" s="194">
        <f>PPCL_NG!M56+PPCL_Spot!M56+GT_NG!M56+GT_Spot!M56+Bawana_NG!M56+Bawana_RLNG!M56+Bawana_Spot!M56</f>
        <v>93.960000000000008</v>
      </c>
      <c r="O56" s="194">
        <f>PPCL_NG!T56+PPCL_Spot!T56+GT_NG!T56+GT_Spot!T56+Bawana_NG!T56+Bawana_RLNG!T56+Bawana_Spot!T56</f>
        <v>94.007507747497058</v>
      </c>
      <c r="P56" s="195">
        <f t="shared" si="4"/>
        <v>-4.7507747497050445E-2</v>
      </c>
      <c r="Q56" s="195">
        <f t="shared" si="5"/>
        <v>-0.16999999999993953</v>
      </c>
    </row>
    <row r="57" spans="1:17">
      <c r="A57" s="34" t="s">
        <v>99</v>
      </c>
      <c r="B57" s="194">
        <f>PPCL_NG!I57+PPCL_Spot!I57+GT_NG!I57+GT_Spot!I57+Bawana_NG!I57+Bawana_RLNG!I57+Bawana_Spot!I57</f>
        <v>136.94</v>
      </c>
      <c r="C57" s="194">
        <f>PPCL_NG!P57+PPCL_Spot!P57+GT_NG!P57+GT_Spot!P57+Bawana_NG!P57+Bawana_RLNG!P57+Bawana_Spot!P57</f>
        <v>137.01437384669663</v>
      </c>
      <c r="D57" s="195">
        <f t="shared" si="0"/>
        <v>-7.4373846696630608E-2</v>
      </c>
      <c r="E57" s="194">
        <f>PPCL_NG!J57+PPCL_Spot!J57+GT_NG!J57+GT_Spot!J57+Bawana_NG!J57+Bawana_RLNG!J57+Bawana_Spot!J57</f>
        <v>87.06</v>
      </c>
      <c r="F57" s="194">
        <f>PPCL_NG!Q57+PPCL_Spot!Q57+GT_NG!Q57+GT_Spot!Q57+Bawana_NG!Q57+Bawana_RLNG!Q57+Bawana_Spot!Q57</f>
        <v>87.099566358725824</v>
      </c>
      <c r="G57" s="195">
        <f t="shared" si="1"/>
        <v>-3.956635872582126E-2</v>
      </c>
      <c r="H57" s="194">
        <f>PPCL_NG!K57+PPCL_Spot!K57+GT_NG!K57+GT_Spot!K57+Bawana_NG!K57+Bawana_RLNG!K57+Bawana_Spot!K57</f>
        <v>14.56</v>
      </c>
      <c r="I57" s="194">
        <f>PPCL_NG!R57+PPCL_Spot!R57+GT_NG!R57+GT_Spot!R57+Bawana_NG!R57+Bawana_RLNG!R57+Bawana_Spot!R57</f>
        <v>14.559418446160837</v>
      </c>
      <c r="J57" s="195">
        <f t="shared" si="2"/>
        <v>5.8155383916336234E-4</v>
      </c>
      <c r="K57" s="194">
        <f>PPCL_NG!L57+PPCL_Spot!L57+GT_NG!L57+GT_Spot!L57+Bawana_NG!L57+Bawana_RLNG!L57+Bawana_Spot!L57</f>
        <v>65.010000000000005</v>
      </c>
      <c r="L57" s="194">
        <f>PPCL_NG!S57+PPCL_Spot!S57+GT_NG!S57+GT_Spot!S57+Bawana_NG!S57+Bawana_RLNG!S57+Bawana_Spot!S57</f>
        <v>65.019025476470105</v>
      </c>
      <c r="M57" s="195">
        <f t="shared" si="3"/>
        <v>-9.0254764701001022E-3</v>
      </c>
      <c r="N57" s="194">
        <f>PPCL_NG!M57+PPCL_Spot!M57+GT_NG!M57+GT_Spot!M57+Bawana_NG!M57+Bawana_RLNG!M57+Bawana_Spot!M57</f>
        <v>93.960000000000008</v>
      </c>
      <c r="O57" s="194">
        <f>PPCL_NG!T57+PPCL_Spot!T57+GT_NG!T57+GT_Spot!T57+Bawana_NG!T57+Bawana_RLNG!T57+Bawana_Spot!T57</f>
        <v>94.00761587194657</v>
      </c>
      <c r="P57" s="195">
        <f t="shared" si="4"/>
        <v>-4.7615871946561583E-2</v>
      </c>
      <c r="Q57" s="195">
        <f t="shared" si="5"/>
        <v>-0.16999999999995019</v>
      </c>
    </row>
    <row r="58" spans="1:17">
      <c r="A58" s="34" t="s">
        <v>100</v>
      </c>
      <c r="B58" s="194">
        <f>PPCL_NG!I58+PPCL_Spot!I58+GT_NG!I58+GT_Spot!I58+Bawana_NG!I58+Bawana_RLNG!I58+Bawana_Spot!I58</f>
        <v>136.94</v>
      </c>
      <c r="C58" s="194">
        <f>PPCL_NG!P58+PPCL_Spot!P58+GT_NG!P58+GT_Spot!P58+Bawana_NG!P58+Bawana_RLNG!P58+Bawana_Spot!P58</f>
        <v>137.01437384669663</v>
      </c>
      <c r="D58" s="195">
        <f t="shared" si="0"/>
        <v>-7.4373846696630608E-2</v>
      </c>
      <c r="E58" s="194">
        <f>PPCL_NG!J58+PPCL_Spot!J58+GT_NG!J58+GT_Spot!J58+Bawana_NG!J58+Bawana_RLNG!J58+Bawana_Spot!J58</f>
        <v>87.06</v>
      </c>
      <c r="F58" s="194">
        <f>PPCL_NG!Q58+PPCL_Spot!Q58+GT_NG!Q58+GT_Spot!Q58+Bawana_NG!Q58+Bawana_RLNG!Q58+Bawana_Spot!Q58</f>
        <v>87.099566358725824</v>
      </c>
      <c r="G58" s="195">
        <f t="shared" si="1"/>
        <v>-3.956635872582126E-2</v>
      </c>
      <c r="H58" s="194">
        <f>PPCL_NG!K58+PPCL_Spot!K58+GT_NG!K58+GT_Spot!K58+Bawana_NG!K58+Bawana_RLNG!K58+Bawana_Spot!K58</f>
        <v>14.56</v>
      </c>
      <c r="I58" s="194">
        <f>PPCL_NG!R58+PPCL_Spot!R58+GT_NG!R58+GT_Spot!R58+Bawana_NG!R58+Bawana_RLNG!R58+Bawana_Spot!R58</f>
        <v>14.559418446160837</v>
      </c>
      <c r="J58" s="195">
        <f t="shared" si="2"/>
        <v>5.8155383916336234E-4</v>
      </c>
      <c r="K58" s="194">
        <f>PPCL_NG!L58+PPCL_Spot!L58+GT_NG!L58+GT_Spot!L58+Bawana_NG!L58+Bawana_RLNG!L58+Bawana_Spot!L58</f>
        <v>65.010000000000005</v>
      </c>
      <c r="L58" s="194">
        <f>PPCL_NG!S58+PPCL_Spot!S58+GT_NG!S58+GT_Spot!S58+Bawana_NG!S58+Bawana_RLNG!S58+Bawana_Spot!S58</f>
        <v>65.019025476470105</v>
      </c>
      <c r="M58" s="195">
        <f t="shared" si="3"/>
        <v>-9.0254764701001022E-3</v>
      </c>
      <c r="N58" s="194">
        <f>PPCL_NG!M58+PPCL_Spot!M58+GT_NG!M58+GT_Spot!M58+Bawana_NG!M58+Bawana_RLNG!M58+Bawana_Spot!M58</f>
        <v>93.960000000000008</v>
      </c>
      <c r="O58" s="194">
        <f>PPCL_NG!T58+PPCL_Spot!T58+GT_NG!T58+GT_Spot!T58+Bawana_NG!T58+Bawana_RLNG!T58+Bawana_Spot!T58</f>
        <v>94.00761587194657</v>
      </c>
      <c r="P58" s="195">
        <f t="shared" si="4"/>
        <v>-4.7615871946561583E-2</v>
      </c>
      <c r="Q58" s="195">
        <f t="shared" si="5"/>
        <v>-0.16999999999995019</v>
      </c>
    </row>
    <row r="59" spans="1:17">
      <c r="A59" s="34" t="s">
        <v>101</v>
      </c>
      <c r="B59" s="194">
        <f>PPCL_NG!I59+PPCL_Spot!I59+GT_NG!I59+GT_Spot!I59+Bawana_NG!I59+Bawana_RLNG!I59+Bawana_Spot!I59</f>
        <v>137.29</v>
      </c>
      <c r="C59" s="194">
        <f>PPCL_NG!P59+PPCL_Spot!P59+GT_NG!P59+GT_Spot!P59+Bawana_NG!P59+Bawana_RLNG!P59+Bawana_Spot!P59</f>
        <v>137.36433981570323</v>
      </c>
      <c r="D59" s="195">
        <f t="shared" si="0"/>
        <v>-7.433981570324022E-2</v>
      </c>
      <c r="E59" s="194">
        <f>PPCL_NG!J59+PPCL_Spot!J59+GT_NG!J59+GT_Spot!J59+Bawana_NG!J59+Bawana_RLNG!J59+Bawana_Spot!J59</f>
        <v>87.259999999999991</v>
      </c>
      <c r="F59" s="194">
        <f>PPCL_NG!Q59+PPCL_Spot!Q59+GT_NG!Q59+GT_Spot!Q59+Bawana_NG!Q59+Bawana_RLNG!Q59+Bawana_Spot!Q59</f>
        <v>87.29954657395335</v>
      </c>
      <c r="G59" s="195">
        <f t="shared" si="1"/>
        <v>-3.9546573953359143E-2</v>
      </c>
      <c r="H59" s="194">
        <f>PPCL_NG!K59+PPCL_Spot!K59+GT_NG!K59+GT_Spot!K59+Bawana_NG!K59+Bawana_RLNG!K59+Bawana_Spot!K59</f>
        <v>14.64</v>
      </c>
      <c r="I59" s="194">
        <f>PPCL_NG!R59+PPCL_Spot!R59+GT_NG!R59+GT_Spot!R59+Bawana_NG!R59+Bawana_RLNG!R59+Bawana_Spot!R59</f>
        <v>14.639408952629292</v>
      </c>
      <c r="J59" s="195">
        <f t="shared" si="2"/>
        <v>5.9104737070825308E-4</v>
      </c>
      <c r="K59" s="194">
        <f>PPCL_NG!L59+PPCL_Spot!L59+GT_NG!L59+GT_Spot!L59+Bawana_NG!L59+Bawana_RLNG!L59+Bawana_Spot!L59</f>
        <v>65.38</v>
      </c>
      <c r="L59" s="194">
        <f>PPCL_NG!S59+PPCL_Spot!S59+GT_NG!S59+GT_Spot!S59+Bawana_NG!S59+Bawana_RLNG!S59+Bawana_Spot!S59</f>
        <v>65.388990059357937</v>
      </c>
      <c r="M59" s="195">
        <f t="shared" si="3"/>
        <v>-8.9900593579415045E-3</v>
      </c>
      <c r="N59" s="194">
        <f>PPCL_NG!M59+PPCL_Spot!M59+GT_NG!M59+GT_Spot!M59+Bawana_NG!M59+Bawana_RLNG!M59+Bawana_Spot!M59</f>
        <v>93.960000000000008</v>
      </c>
      <c r="O59" s="194">
        <f>PPCL_NG!T59+PPCL_Spot!T59+GT_NG!T59+GT_Spot!T59+Bawana_NG!T59+Bawana_RLNG!T59+Bawana_Spot!T59</f>
        <v>94.007714598356131</v>
      </c>
      <c r="P59" s="195">
        <f t="shared" si="4"/>
        <v>-4.7714598356122906E-2</v>
      </c>
      <c r="Q59" s="195">
        <f t="shared" si="5"/>
        <v>-0.16999999999995552</v>
      </c>
    </row>
    <row r="60" spans="1:17">
      <c r="A60" s="34" t="s">
        <v>102</v>
      </c>
      <c r="B60" s="194">
        <f>PPCL_NG!I60+PPCL_Spot!I60+GT_NG!I60+GT_Spot!I60+Bawana_NG!I60+Bawana_RLNG!I60+Bawana_Spot!I60</f>
        <v>137.29</v>
      </c>
      <c r="C60" s="194">
        <f>PPCL_NG!P60+PPCL_Spot!P60+GT_NG!P60+GT_Spot!P60+Bawana_NG!P60+Bawana_RLNG!P60+Bawana_Spot!P60</f>
        <v>137.36433981570323</v>
      </c>
      <c r="D60" s="195">
        <f t="shared" si="0"/>
        <v>-7.433981570324022E-2</v>
      </c>
      <c r="E60" s="194">
        <f>PPCL_NG!J60+PPCL_Spot!J60+GT_NG!J60+GT_Spot!J60+Bawana_NG!J60+Bawana_RLNG!J60+Bawana_Spot!J60</f>
        <v>87.259999999999991</v>
      </c>
      <c r="F60" s="194">
        <f>PPCL_NG!Q60+PPCL_Spot!Q60+GT_NG!Q60+GT_Spot!Q60+Bawana_NG!Q60+Bawana_RLNG!Q60+Bawana_Spot!Q60</f>
        <v>87.29954657395335</v>
      </c>
      <c r="G60" s="195">
        <f t="shared" si="1"/>
        <v>-3.9546573953359143E-2</v>
      </c>
      <c r="H60" s="194">
        <f>PPCL_NG!K60+PPCL_Spot!K60+GT_NG!K60+GT_Spot!K60+Bawana_NG!K60+Bawana_RLNG!K60+Bawana_Spot!K60</f>
        <v>14.64</v>
      </c>
      <c r="I60" s="194">
        <f>PPCL_NG!R60+PPCL_Spot!R60+GT_NG!R60+GT_Spot!R60+Bawana_NG!R60+Bawana_RLNG!R60+Bawana_Spot!R60</f>
        <v>14.639408952629292</v>
      </c>
      <c r="J60" s="195">
        <f t="shared" si="2"/>
        <v>5.9104737070825308E-4</v>
      </c>
      <c r="K60" s="194">
        <f>PPCL_NG!L60+PPCL_Spot!L60+GT_NG!L60+GT_Spot!L60+Bawana_NG!L60+Bawana_RLNG!L60+Bawana_Spot!L60</f>
        <v>65.38</v>
      </c>
      <c r="L60" s="194">
        <f>PPCL_NG!S60+PPCL_Spot!S60+GT_NG!S60+GT_Spot!S60+Bawana_NG!S60+Bawana_RLNG!S60+Bawana_Spot!S60</f>
        <v>65.388990059357937</v>
      </c>
      <c r="M60" s="195">
        <f t="shared" si="3"/>
        <v>-8.9900593579415045E-3</v>
      </c>
      <c r="N60" s="194">
        <f>PPCL_NG!M60+PPCL_Spot!M60+GT_NG!M60+GT_Spot!M60+Bawana_NG!M60+Bawana_RLNG!M60+Bawana_Spot!M60</f>
        <v>93.960000000000008</v>
      </c>
      <c r="O60" s="194">
        <f>PPCL_NG!T60+PPCL_Spot!T60+GT_NG!T60+GT_Spot!T60+Bawana_NG!T60+Bawana_RLNG!T60+Bawana_Spot!T60</f>
        <v>94.007714598356131</v>
      </c>
      <c r="P60" s="195">
        <f t="shared" si="4"/>
        <v>-4.7714598356122906E-2</v>
      </c>
      <c r="Q60" s="195">
        <f t="shared" si="5"/>
        <v>-0.16999999999995552</v>
      </c>
    </row>
    <row r="61" spans="1:17">
      <c r="A61" s="34" t="s">
        <v>103</v>
      </c>
      <c r="B61" s="194">
        <f>PPCL_NG!I61+PPCL_Spot!I61+GT_NG!I61+GT_Spot!I61+Bawana_NG!I61+Bawana_RLNG!I61+Bawana_Spot!I61</f>
        <v>137.29</v>
      </c>
      <c r="C61" s="194">
        <f>PPCL_NG!P61+PPCL_Spot!P61+GT_NG!P61+GT_Spot!P61+Bawana_NG!P61+Bawana_RLNG!P61+Bawana_Spot!P61</f>
        <v>137.36433981570323</v>
      </c>
      <c r="D61" s="195">
        <f t="shared" si="0"/>
        <v>-7.433981570324022E-2</v>
      </c>
      <c r="E61" s="194">
        <f>PPCL_NG!J61+PPCL_Spot!J61+GT_NG!J61+GT_Spot!J61+Bawana_NG!J61+Bawana_RLNG!J61+Bawana_Spot!J61</f>
        <v>87.259999999999991</v>
      </c>
      <c r="F61" s="194">
        <f>PPCL_NG!Q61+PPCL_Spot!Q61+GT_NG!Q61+GT_Spot!Q61+Bawana_NG!Q61+Bawana_RLNG!Q61+Bawana_Spot!Q61</f>
        <v>87.29954657395335</v>
      </c>
      <c r="G61" s="195">
        <f t="shared" si="1"/>
        <v>-3.9546573953359143E-2</v>
      </c>
      <c r="H61" s="194">
        <f>PPCL_NG!K61+PPCL_Spot!K61+GT_NG!K61+GT_Spot!K61+Bawana_NG!K61+Bawana_RLNG!K61+Bawana_Spot!K61</f>
        <v>14.64</v>
      </c>
      <c r="I61" s="194">
        <f>PPCL_NG!R61+PPCL_Spot!R61+GT_NG!R61+GT_Spot!R61+Bawana_NG!R61+Bawana_RLNG!R61+Bawana_Spot!R61</f>
        <v>14.639408952629292</v>
      </c>
      <c r="J61" s="195">
        <f t="shared" si="2"/>
        <v>5.9104737070825308E-4</v>
      </c>
      <c r="K61" s="194">
        <f>PPCL_NG!L61+PPCL_Spot!L61+GT_NG!L61+GT_Spot!L61+Bawana_NG!L61+Bawana_RLNG!L61+Bawana_Spot!L61</f>
        <v>65.38</v>
      </c>
      <c r="L61" s="194">
        <f>PPCL_NG!S61+PPCL_Spot!S61+GT_NG!S61+GT_Spot!S61+Bawana_NG!S61+Bawana_RLNG!S61+Bawana_Spot!S61</f>
        <v>65.388990059357937</v>
      </c>
      <c r="M61" s="195">
        <f t="shared" si="3"/>
        <v>-8.9900593579415045E-3</v>
      </c>
      <c r="N61" s="194">
        <f>PPCL_NG!M61+PPCL_Spot!M61+GT_NG!M61+GT_Spot!M61+Bawana_NG!M61+Bawana_RLNG!M61+Bawana_Spot!M61</f>
        <v>93.960000000000008</v>
      </c>
      <c r="O61" s="194">
        <f>PPCL_NG!T61+PPCL_Spot!T61+GT_NG!T61+GT_Spot!T61+Bawana_NG!T61+Bawana_RLNG!T61+Bawana_Spot!T61</f>
        <v>94.007714598356131</v>
      </c>
      <c r="P61" s="195">
        <f t="shared" si="4"/>
        <v>-4.7714598356122906E-2</v>
      </c>
      <c r="Q61" s="195">
        <f t="shared" si="5"/>
        <v>-0.16999999999995552</v>
      </c>
    </row>
    <row r="62" spans="1:17">
      <c r="A62" s="34" t="s">
        <v>104</v>
      </c>
      <c r="B62" s="194">
        <f>PPCL_NG!I62+PPCL_Spot!I62+GT_NG!I62+GT_Spot!I62+Bawana_NG!I62+Bawana_RLNG!I62+Bawana_Spot!I62</f>
        <v>137.29</v>
      </c>
      <c r="C62" s="194">
        <f>PPCL_NG!P62+PPCL_Spot!P62+GT_NG!P62+GT_Spot!P62+Bawana_NG!P62+Bawana_RLNG!P62+Bawana_Spot!P62</f>
        <v>137.36433981570323</v>
      </c>
      <c r="D62" s="195">
        <f t="shared" si="0"/>
        <v>-7.433981570324022E-2</v>
      </c>
      <c r="E62" s="194">
        <f>PPCL_NG!J62+PPCL_Spot!J62+GT_NG!J62+GT_Spot!J62+Bawana_NG!J62+Bawana_RLNG!J62+Bawana_Spot!J62</f>
        <v>87.259999999999991</v>
      </c>
      <c r="F62" s="194">
        <f>PPCL_NG!Q62+PPCL_Spot!Q62+GT_NG!Q62+GT_Spot!Q62+Bawana_NG!Q62+Bawana_RLNG!Q62+Bawana_Spot!Q62</f>
        <v>87.29954657395335</v>
      </c>
      <c r="G62" s="195">
        <f t="shared" si="1"/>
        <v>-3.9546573953359143E-2</v>
      </c>
      <c r="H62" s="194">
        <f>PPCL_NG!K62+PPCL_Spot!K62+GT_NG!K62+GT_Spot!K62+Bawana_NG!K62+Bawana_RLNG!K62+Bawana_Spot!K62</f>
        <v>14.64</v>
      </c>
      <c r="I62" s="194">
        <f>PPCL_NG!R62+PPCL_Spot!R62+GT_NG!R62+GT_Spot!R62+Bawana_NG!R62+Bawana_RLNG!R62+Bawana_Spot!R62</f>
        <v>14.639408952629292</v>
      </c>
      <c r="J62" s="195">
        <f t="shared" si="2"/>
        <v>5.9104737070825308E-4</v>
      </c>
      <c r="K62" s="194">
        <f>PPCL_NG!L62+PPCL_Spot!L62+GT_NG!L62+GT_Spot!L62+Bawana_NG!L62+Bawana_RLNG!L62+Bawana_Spot!L62</f>
        <v>65.38</v>
      </c>
      <c r="L62" s="194">
        <f>PPCL_NG!S62+PPCL_Spot!S62+GT_NG!S62+GT_Spot!S62+Bawana_NG!S62+Bawana_RLNG!S62+Bawana_Spot!S62</f>
        <v>65.388990059357937</v>
      </c>
      <c r="M62" s="195">
        <f t="shared" si="3"/>
        <v>-8.9900593579415045E-3</v>
      </c>
      <c r="N62" s="194">
        <f>PPCL_NG!M62+PPCL_Spot!M62+GT_NG!M62+GT_Spot!M62+Bawana_NG!M62+Bawana_RLNG!M62+Bawana_Spot!M62</f>
        <v>93.960000000000008</v>
      </c>
      <c r="O62" s="194">
        <f>PPCL_NG!T62+PPCL_Spot!T62+GT_NG!T62+GT_Spot!T62+Bawana_NG!T62+Bawana_RLNG!T62+Bawana_Spot!T62</f>
        <v>94.007714598356131</v>
      </c>
      <c r="P62" s="195">
        <f t="shared" si="4"/>
        <v>-4.7714598356122906E-2</v>
      </c>
      <c r="Q62" s="195">
        <f t="shared" si="5"/>
        <v>-0.16999999999995552</v>
      </c>
    </row>
    <row r="63" spans="1:17">
      <c r="A63" s="34" t="s">
        <v>105</v>
      </c>
      <c r="B63" s="194">
        <f>PPCL_NG!I63+PPCL_Spot!I63+GT_NG!I63+GT_Spot!I63+Bawana_NG!I63+Bawana_RLNG!I63+Bawana_Spot!I63</f>
        <v>137.29</v>
      </c>
      <c r="C63" s="194">
        <f>PPCL_NG!P63+PPCL_Spot!P63+GT_NG!P63+GT_Spot!P63+Bawana_NG!P63+Bawana_RLNG!P63+Bawana_Spot!P63</f>
        <v>137.36433981570323</v>
      </c>
      <c r="D63" s="195">
        <f t="shared" si="0"/>
        <v>-7.433981570324022E-2</v>
      </c>
      <c r="E63" s="194">
        <f>PPCL_NG!J63+PPCL_Spot!J63+GT_NG!J63+GT_Spot!J63+Bawana_NG!J63+Bawana_RLNG!J63+Bawana_Spot!J63</f>
        <v>87.259999999999991</v>
      </c>
      <c r="F63" s="194">
        <f>PPCL_NG!Q63+PPCL_Spot!Q63+GT_NG!Q63+GT_Spot!Q63+Bawana_NG!Q63+Bawana_RLNG!Q63+Bawana_Spot!Q63</f>
        <v>87.29954657395335</v>
      </c>
      <c r="G63" s="195">
        <f t="shared" si="1"/>
        <v>-3.9546573953359143E-2</v>
      </c>
      <c r="H63" s="194">
        <f>PPCL_NG!K63+PPCL_Spot!K63+GT_NG!K63+GT_Spot!K63+Bawana_NG!K63+Bawana_RLNG!K63+Bawana_Spot!K63</f>
        <v>14.64</v>
      </c>
      <c r="I63" s="194">
        <f>PPCL_NG!R63+PPCL_Spot!R63+GT_NG!R63+GT_Spot!R63+Bawana_NG!R63+Bawana_RLNG!R63+Bawana_Spot!R63</f>
        <v>14.639408952629292</v>
      </c>
      <c r="J63" s="195">
        <f t="shared" si="2"/>
        <v>5.9104737070825308E-4</v>
      </c>
      <c r="K63" s="194">
        <f>PPCL_NG!L63+PPCL_Spot!L63+GT_NG!L63+GT_Spot!L63+Bawana_NG!L63+Bawana_RLNG!L63+Bawana_Spot!L63</f>
        <v>65.38</v>
      </c>
      <c r="L63" s="194">
        <f>PPCL_NG!S63+PPCL_Spot!S63+GT_NG!S63+GT_Spot!S63+Bawana_NG!S63+Bawana_RLNG!S63+Bawana_Spot!S63</f>
        <v>65.388990059357937</v>
      </c>
      <c r="M63" s="195">
        <f t="shared" si="3"/>
        <v>-8.9900593579415045E-3</v>
      </c>
      <c r="N63" s="194">
        <f>PPCL_NG!M63+PPCL_Spot!M63+GT_NG!M63+GT_Spot!M63+Bawana_NG!M63+Bawana_RLNG!M63+Bawana_Spot!M63</f>
        <v>93.960000000000008</v>
      </c>
      <c r="O63" s="194">
        <f>PPCL_NG!T63+PPCL_Spot!T63+GT_NG!T63+GT_Spot!T63+Bawana_NG!T63+Bawana_RLNG!T63+Bawana_Spot!T63</f>
        <v>94.007714598356131</v>
      </c>
      <c r="P63" s="195">
        <f t="shared" si="4"/>
        <v>-4.7714598356122906E-2</v>
      </c>
      <c r="Q63" s="195">
        <f t="shared" si="5"/>
        <v>-0.16999999999995552</v>
      </c>
    </row>
    <row r="64" spans="1:17">
      <c r="A64" s="34" t="s">
        <v>106</v>
      </c>
      <c r="B64" s="194">
        <f>PPCL_NG!I64+PPCL_Spot!I64+GT_NG!I64+GT_Spot!I64+Bawana_NG!I64+Bawana_RLNG!I64+Bawana_Spot!I64</f>
        <v>136.88</v>
      </c>
      <c r="C64" s="194">
        <f>PPCL_NG!P64+PPCL_Spot!P64+GT_NG!P64+GT_Spot!P64+Bawana_NG!P64+Bawana_RLNG!P64+Bawana_Spot!P64</f>
        <v>136.93739337249116</v>
      </c>
      <c r="D64" s="195">
        <f t="shared" si="0"/>
        <v>-5.7393372491162609E-2</v>
      </c>
      <c r="E64" s="194">
        <f>PPCL_NG!J64+PPCL_Spot!J64+GT_NG!J64+GT_Spot!J64+Bawana_NG!J64+Bawana_RLNG!J64+Bawana_Spot!J64</f>
        <v>87.03</v>
      </c>
      <c r="F64" s="194">
        <f>PPCL_NG!Q64+PPCL_Spot!Q64+GT_NG!Q64+GT_Spot!Q64+Bawana_NG!Q64+Bawana_RLNG!Q64+Bawana_Spot!Q64</f>
        <v>87.059882366916668</v>
      </c>
      <c r="G64" s="195">
        <f t="shared" si="1"/>
        <v>-2.988236691666657E-2</v>
      </c>
      <c r="H64" s="194">
        <f>PPCL_NG!K64+PPCL_Spot!K64+GT_NG!K64+GT_Spot!K64+Bawana_NG!K64+Bawana_RLNG!K64+Bawana_Spot!K64</f>
        <v>14.64</v>
      </c>
      <c r="I64" s="194">
        <f>PPCL_NG!R64+PPCL_Spot!R64+GT_NG!R64+GT_Spot!R64+Bawana_NG!R64+Bawana_RLNG!R64+Bawana_Spot!R64</f>
        <v>14.639408952629292</v>
      </c>
      <c r="J64" s="195">
        <f t="shared" si="2"/>
        <v>5.9104737070825308E-4</v>
      </c>
      <c r="K64" s="194">
        <f>PPCL_NG!L64+PPCL_Spot!L64+GT_NG!L64+GT_Spot!L64+Bawana_NG!L64+Bawana_RLNG!L64+Bawana_Spot!L64</f>
        <v>65.319999999999993</v>
      </c>
      <c r="L64" s="194">
        <f>PPCL_NG!S64+PPCL_Spot!S64+GT_NG!S64+GT_Spot!S64+Bawana_NG!S64+Bawana_RLNG!S64+Bawana_Spot!S64</f>
        <v>65.326476755458685</v>
      </c>
      <c r="M64" s="195">
        <f t="shared" si="3"/>
        <v>-6.476755458692196E-3</v>
      </c>
      <c r="N64" s="194">
        <f>PPCL_NG!M64+PPCL_Spot!M64+GT_NG!M64+GT_Spot!M64+Bawana_NG!M64+Bawana_RLNG!M64+Bawana_Spot!M64</f>
        <v>93.699999999999989</v>
      </c>
      <c r="O64" s="194">
        <f>PPCL_NG!T64+PPCL_Spot!T64+GT_NG!T64+GT_Spot!T64+Bawana_NG!T64+Bawana_RLNG!T64+Bawana_Spot!T64</f>
        <v>93.736838552504153</v>
      </c>
      <c r="P64" s="195">
        <f t="shared" si="4"/>
        <v>-3.6838552504164568E-2</v>
      </c>
      <c r="Q64" s="195">
        <f t="shared" si="5"/>
        <v>-0.12999999999997769</v>
      </c>
    </row>
    <row r="65" spans="1:17">
      <c r="A65" s="34" t="s">
        <v>107</v>
      </c>
      <c r="B65" s="194">
        <f>PPCL_NG!I65+PPCL_Spot!I65+GT_NG!I65+GT_Spot!I65+Bawana_NG!I65+Bawana_RLNG!I65+Bawana_Spot!I65</f>
        <v>136.88</v>
      </c>
      <c r="C65" s="194">
        <f>PPCL_NG!P65+PPCL_Spot!P65+GT_NG!P65+GT_Spot!P65+Bawana_NG!P65+Bawana_RLNG!P65+Bawana_Spot!P65</f>
        <v>136.93739337249116</v>
      </c>
      <c r="D65" s="195">
        <f t="shared" si="0"/>
        <v>-5.7393372491162609E-2</v>
      </c>
      <c r="E65" s="194">
        <f>PPCL_NG!J65+PPCL_Spot!J65+GT_NG!J65+GT_Spot!J65+Bawana_NG!J65+Bawana_RLNG!J65+Bawana_Spot!J65</f>
        <v>87.03</v>
      </c>
      <c r="F65" s="194">
        <f>PPCL_NG!Q65+PPCL_Spot!Q65+GT_NG!Q65+GT_Spot!Q65+Bawana_NG!Q65+Bawana_RLNG!Q65+Bawana_Spot!Q65</f>
        <v>87.059882366916668</v>
      </c>
      <c r="G65" s="195">
        <f t="shared" si="1"/>
        <v>-2.988236691666657E-2</v>
      </c>
      <c r="H65" s="194">
        <f>PPCL_NG!K65+PPCL_Spot!K65+GT_NG!K65+GT_Spot!K65+Bawana_NG!K65+Bawana_RLNG!K65+Bawana_Spot!K65</f>
        <v>14.64</v>
      </c>
      <c r="I65" s="194">
        <f>PPCL_NG!R65+PPCL_Spot!R65+GT_NG!R65+GT_Spot!R65+Bawana_NG!R65+Bawana_RLNG!R65+Bawana_Spot!R65</f>
        <v>14.639408952629292</v>
      </c>
      <c r="J65" s="195">
        <f t="shared" si="2"/>
        <v>5.9104737070825308E-4</v>
      </c>
      <c r="K65" s="194">
        <f>PPCL_NG!L65+PPCL_Spot!L65+GT_NG!L65+GT_Spot!L65+Bawana_NG!L65+Bawana_RLNG!L65+Bawana_Spot!L65</f>
        <v>65.319999999999993</v>
      </c>
      <c r="L65" s="194">
        <f>PPCL_NG!S65+PPCL_Spot!S65+GT_NG!S65+GT_Spot!S65+Bawana_NG!S65+Bawana_RLNG!S65+Bawana_Spot!S65</f>
        <v>65.326476755458685</v>
      </c>
      <c r="M65" s="195">
        <f t="shared" si="3"/>
        <v>-6.476755458692196E-3</v>
      </c>
      <c r="N65" s="194">
        <f>PPCL_NG!M65+PPCL_Spot!M65+GT_NG!M65+GT_Spot!M65+Bawana_NG!M65+Bawana_RLNG!M65+Bawana_Spot!M65</f>
        <v>93.699999999999989</v>
      </c>
      <c r="O65" s="194">
        <f>PPCL_NG!T65+PPCL_Spot!T65+GT_NG!T65+GT_Spot!T65+Bawana_NG!T65+Bawana_RLNG!T65+Bawana_Spot!T65</f>
        <v>93.736838552504153</v>
      </c>
      <c r="P65" s="195">
        <f t="shared" si="4"/>
        <v>-3.6838552504164568E-2</v>
      </c>
      <c r="Q65" s="195">
        <f t="shared" si="5"/>
        <v>-0.12999999999997769</v>
      </c>
    </row>
    <row r="66" spans="1:17">
      <c r="A66" s="34" t="s">
        <v>108</v>
      </c>
      <c r="B66" s="194">
        <f>PPCL_NG!I66+PPCL_Spot!I66+GT_NG!I66+GT_Spot!I66+Bawana_NG!I66+Bawana_RLNG!I66+Bawana_Spot!I66</f>
        <v>136.88</v>
      </c>
      <c r="C66" s="194">
        <f>PPCL_NG!P66+PPCL_Spot!P66+GT_NG!P66+GT_Spot!P66+Bawana_NG!P66+Bawana_RLNG!P66+Bawana_Spot!P66</f>
        <v>136.93739337249116</v>
      </c>
      <c r="D66" s="195">
        <f t="shared" si="0"/>
        <v>-5.7393372491162609E-2</v>
      </c>
      <c r="E66" s="194">
        <f>PPCL_NG!J66+PPCL_Spot!J66+GT_NG!J66+GT_Spot!J66+Bawana_NG!J66+Bawana_RLNG!J66+Bawana_Spot!J66</f>
        <v>87.03</v>
      </c>
      <c r="F66" s="194">
        <f>PPCL_NG!Q66+PPCL_Spot!Q66+GT_NG!Q66+GT_Spot!Q66+Bawana_NG!Q66+Bawana_RLNG!Q66+Bawana_Spot!Q66</f>
        <v>87.059882366916668</v>
      </c>
      <c r="G66" s="195">
        <f t="shared" si="1"/>
        <v>-2.988236691666657E-2</v>
      </c>
      <c r="H66" s="194">
        <f>PPCL_NG!K66+PPCL_Spot!K66+GT_NG!K66+GT_Spot!K66+Bawana_NG!K66+Bawana_RLNG!K66+Bawana_Spot!K66</f>
        <v>14.64</v>
      </c>
      <c r="I66" s="194">
        <f>PPCL_NG!R66+PPCL_Spot!R66+GT_NG!R66+GT_Spot!R66+Bawana_NG!R66+Bawana_RLNG!R66+Bawana_Spot!R66</f>
        <v>14.639408952629292</v>
      </c>
      <c r="J66" s="195">
        <f t="shared" si="2"/>
        <v>5.9104737070825308E-4</v>
      </c>
      <c r="K66" s="194">
        <f>PPCL_NG!L66+PPCL_Spot!L66+GT_NG!L66+GT_Spot!L66+Bawana_NG!L66+Bawana_RLNG!L66+Bawana_Spot!L66</f>
        <v>65.319999999999993</v>
      </c>
      <c r="L66" s="194">
        <f>PPCL_NG!S66+PPCL_Spot!S66+GT_NG!S66+GT_Spot!S66+Bawana_NG!S66+Bawana_RLNG!S66+Bawana_Spot!S66</f>
        <v>65.326476755458685</v>
      </c>
      <c r="M66" s="195">
        <f t="shared" si="3"/>
        <v>-6.476755458692196E-3</v>
      </c>
      <c r="N66" s="194">
        <f>PPCL_NG!M66+PPCL_Spot!M66+GT_NG!M66+GT_Spot!M66+Bawana_NG!M66+Bawana_RLNG!M66+Bawana_Spot!M66</f>
        <v>93.699999999999989</v>
      </c>
      <c r="O66" s="194">
        <f>PPCL_NG!T66+PPCL_Spot!T66+GT_NG!T66+GT_Spot!T66+Bawana_NG!T66+Bawana_RLNG!T66+Bawana_Spot!T66</f>
        <v>93.736838552504153</v>
      </c>
      <c r="P66" s="195">
        <f t="shared" si="4"/>
        <v>-3.6838552504164568E-2</v>
      </c>
      <c r="Q66" s="195">
        <f t="shared" si="5"/>
        <v>-0.12999999999997769</v>
      </c>
    </row>
    <row r="67" spans="1:17">
      <c r="A67" s="34" t="s">
        <v>109</v>
      </c>
      <c r="B67" s="194">
        <f>PPCL_NG!I67+PPCL_Spot!I67+GT_NG!I67+GT_Spot!I67+Bawana_NG!I67+Bawana_RLNG!I67+Bawana_Spot!I67</f>
        <v>136.88</v>
      </c>
      <c r="C67" s="194">
        <f>PPCL_NG!P67+PPCL_Spot!P67+GT_NG!P67+GT_Spot!P67+Bawana_NG!P67+Bawana_RLNG!P67+Bawana_Spot!P67</f>
        <v>136.93739337249116</v>
      </c>
      <c r="D67" s="195">
        <f t="shared" ref="D67:D99" si="6">B67-C67</f>
        <v>-5.7393372491162609E-2</v>
      </c>
      <c r="E67" s="194">
        <f>PPCL_NG!J67+PPCL_Spot!J67+GT_NG!J67+GT_Spot!J67+Bawana_NG!J67+Bawana_RLNG!J67+Bawana_Spot!J67</f>
        <v>87.03</v>
      </c>
      <c r="F67" s="194">
        <f>PPCL_NG!Q67+PPCL_Spot!Q67+GT_NG!Q67+GT_Spot!Q67+Bawana_NG!Q67+Bawana_RLNG!Q67+Bawana_Spot!Q67</f>
        <v>87.059882366916668</v>
      </c>
      <c r="G67" s="195">
        <f t="shared" ref="G67:G99" si="7">E67-F67</f>
        <v>-2.988236691666657E-2</v>
      </c>
      <c r="H67" s="194">
        <f>PPCL_NG!K67+PPCL_Spot!K67+GT_NG!K67+GT_Spot!K67+Bawana_NG!K67+Bawana_RLNG!K67+Bawana_Spot!K67</f>
        <v>14.64</v>
      </c>
      <c r="I67" s="194">
        <f>PPCL_NG!R67+PPCL_Spot!R67+GT_NG!R67+GT_Spot!R67+Bawana_NG!R67+Bawana_RLNG!R67+Bawana_Spot!R67</f>
        <v>14.639408952629292</v>
      </c>
      <c r="J67" s="195">
        <f t="shared" ref="J67:J99" si="8">H67-I67</f>
        <v>5.9104737070825308E-4</v>
      </c>
      <c r="K67" s="194">
        <f>PPCL_NG!L67+PPCL_Spot!L67+GT_NG!L67+GT_Spot!L67+Bawana_NG!L67+Bawana_RLNG!L67+Bawana_Spot!L67</f>
        <v>65.319999999999993</v>
      </c>
      <c r="L67" s="194">
        <f>PPCL_NG!S67+PPCL_Spot!S67+GT_NG!S67+GT_Spot!S67+Bawana_NG!S67+Bawana_RLNG!S67+Bawana_Spot!S67</f>
        <v>65.326476755458685</v>
      </c>
      <c r="M67" s="195">
        <f t="shared" ref="M67:M99" si="9">K67-L67</f>
        <v>-6.476755458692196E-3</v>
      </c>
      <c r="N67" s="194">
        <f>PPCL_NG!M67+PPCL_Spot!M67+GT_NG!M67+GT_Spot!M67+Bawana_NG!M67+Bawana_RLNG!M67+Bawana_Spot!M67</f>
        <v>93.699999999999989</v>
      </c>
      <c r="O67" s="194">
        <f>PPCL_NG!T67+PPCL_Spot!T67+GT_NG!T67+GT_Spot!T67+Bawana_NG!T67+Bawana_RLNG!T67+Bawana_Spot!T67</f>
        <v>93.736838552504153</v>
      </c>
      <c r="P67" s="195">
        <f t="shared" ref="P67:P99" si="10">N67-O67</f>
        <v>-3.6838552504164568E-2</v>
      </c>
      <c r="Q67" s="195">
        <f t="shared" si="5"/>
        <v>-0.12999999999997769</v>
      </c>
    </row>
    <row r="68" spans="1:17">
      <c r="A68" s="34" t="s">
        <v>110</v>
      </c>
      <c r="B68" s="194">
        <f>PPCL_NG!I68+PPCL_Spot!I68+GT_NG!I68+GT_Spot!I68+Bawana_NG!I68+Bawana_RLNG!I68+Bawana_Spot!I68</f>
        <v>136.88</v>
      </c>
      <c r="C68" s="194">
        <f>PPCL_NG!P68+PPCL_Spot!P68+GT_NG!P68+GT_Spot!P68+Bawana_NG!P68+Bawana_RLNG!P68+Bawana_Spot!P68</f>
        <v>136.93739337249116</v>
      </c>
      <c r="D68" s="195">
        <f t="shared" si="6"/>
        <v>-5.7393372491162609E-2</v>
      </c>
      <c r="E68" s="194">
        <f>PPCL_NG!J68+PPCL_Spot!J68+GT_NG!J68+GT_Spot!J68+Bawana_NG!J68+Bawana_RLNG!J68+Bawana_Spot!J68</f>
        <v>87.03</v>
      </c>
      <c r="F68" s="194">
        <f>PPCL_NG!Q68+PPCL_Spot!Q68+GT_NG!Q68+GT_Spot!Q68+Bawana_NG!Q68+Bawana_RLNG!Q68+Bawana_Spot!Q68</f>
        <v>87.059882366916668</v>
      </c>
      <c r="G68" s="195">
        <f t="shared" si="7"/>
        <v>-2.988236691666657E-2</v>
      </c>
      <c r="H68" s="194">
        <f>PPCL_NG!K68+PPCL_Spot!K68+GT_NG!K68+GT_Spot!K68+Bawana_NG!K68+Bawana_RLNG!K68+Bawana_Spot!K68</f>
        <v>14.64</v>
      </c>
      <c r="I68" s="194">
        <f>PPCL_NG!R68+PPCL_Spot!R68+GT_NG!R68+GT_Spot!R68+Bawana_NG!R68+Bawana_RLNG!R68+Bawana_Spot!R68</f>
        <v>14.639408952629292</v>
      </c>
      <c r="J68" s="195">
        <f t="shared" si="8"/>
        <v>5.9104737070825308E-4</v>
      </c>
      <c r="K68" s="194">
        <f>PPCL_NG!L68+PPCL_Spot!L68+GT_NG!L68+GT_Spot!L68+Bawana_NG!L68+Bawana_RLNG!L68+Bawana_Spot!L68</f>
        <v>65.319999999999993</v>
      </c>
      <c r="L68" s="194">
        <f>PPCL_NG!S68+PPCL_Spot!S68+GT_NG!S68+GT_Spot!S68+Bawana_NG!S68+Bawana_RLNG!S68+Bawana_Spot!S68</f>
        <v>65.326476755458685</v>
      </c>
      <c r="M68" s="195">
        <f t="shared" si="9"/>
        <v>-6.476755458692196E-3</v>
      </c>
      <c r="N68" s="194">
        <f>PPCL_NG!M68+PPCL_Spot!M68+GT_NG!M68+GT_Spot!M68+Bawana_NG!M68+Bawana_RLNG!M68+Bawana_Spot!M68</f>
        <v>93.699999999999989</v>
      </c>
      <c r="O68" s="194">
        <f>PPCL_NG!T68+PPCL_Spot!T68+GT_NG!T68+GT_Spot!T68+Bawana_NG!T68+Bawana_RLNG!T68+Bawana_Spot!T68</f>
        <v>93.736838552504153</v>
      </c>
      <c r="P68" s="195">
        <f t="shared" si="10"/>
        <v>-3.6838552504164568E-2</v>
      </c>
      <c r="Q68" s="195">
        <f t="shared" ref="Q68:Q99" si="11">D68+G68+J68+M68+P68</f>
        <v>-0.12999999999997769</v>
      </c>
    </row>
    <row r="69" spans="1:17">
      <c r="A69" s="34" t="s">
        <v>111</v>
      </c>
      <c r="B69" s="194">
        <f>PPCL_NG!I69+PPCL_Spot!I69+GT_NG!I69+GT_Spot!I69+Bawana_NG!I69+Bawana_RLNG!I69+Bawana_Spot!I69</f>
        <v>136.88</v>
      </c>
      <c r="C69" s="194">
        <f>PPCL_NG!P69+PPCL_Spot!P69+GT_NG!P69+GT_Spot!P69+Bawana_NG!P69+Bawana_RLNG!P69+Bawana_Spot!P69</f>
        <v>136.93739337249116</v>
      </c>
      <c r="D69" s="195">
        <f t="shared" si="6"/>
        <v>-5.7393372491162609E-2</v>
      </c>
      <c r="E69" s="194">
        <f>PPCL_NG!J69+PPCL_Spot!J69+GT_NG!J69+GT_Spot!J69+Bawana_NG!J69+Bawana_RLNG!J69+Bawana_Spot!J69</f>
        <v>87.03</v>
      </c>
      <c r="F69" s="194">
        <f>PPCL_NG!Q69+PPCL_Spot!Q69+GT_NG!Q69+GT_Spot!Q69+Bawana_NG!Q69+Bawana_RLNG!Q69+Bawana_Spot!Q69</f>
        <v>87.059882366916668</v>
      </c>
      <c r="G69" s="195">
        <f t="shared" si="7"/>
        <v>-2.988236691666657E-2</v>
      </c>
      <c r="H69" s="194">
        <f>PPCL_NG!K69+PPCL_Spot!K69+GT_NG!K69+GT_Spot!K69+Bawana_NG!K69+Bawana_RLNG!K69+Bawana_Spot!K69</f>
        <v>14.64</v>
      </c>
      <c r="I69" s="194">
        <f>PPCL_NG!R69+PPCL_Spot!R69+GT_NG!R69+GT_Spot!R69+Bawana_NG!R69+Bawana_RLNG!R69+Bawana_Spot!R69</f>
        <v>14.639408952629292</v>
      </c>
      <c r="J69" s="195">
        <f t="shared" si="8"/>
        <v>5.9104737070825308E-4</v>
      </c>
      <c r="K69" s="194">
        <f>PPCL_NG!L69+PPCL_Spot!L69+GT_NG!L69+GT_Spot!L69+Bawana_NG!L69+Bawana_RLNG!L69+Bawana_Spot!L69</f>
        <v>65.319999999999993</v>
      </c>
      <c r="L69" s="194">
        <f>PPCL_NG!S69+PPCL_Spot!S69+GT_NG!S69+GT_Spot!S69+Bawana_NG!S69+Bawana_RLNG!S69+Bawana_Spot!S69</f>
        <v>65.326476755458685</v>
      </c>
      <c r="M69" s="195">
        <f t="shared" si="9"/>
        <v>-6.476755458692196E-3</v>
      </c>
      <c r="N69" s="194">
        <f>PPCL_NG!M69+PPCL_Spot!M69+GT_NG!M69+GT_Spot!M69+Bawana_NG!M69+Bawana_RLNG!M69+Bawana_Spot!M69</f>
        <v>93.699999999999989</v>
      </c>
      <c r="O69" s="194">
        <f>PPCL_NG!T69+PPCL_Spot!T69+GT_NG!T69+GT_Spot!T69+Bawana_NG!T69+Bawana_RLNG!T69+Bawana_Spot!T69</f>
        <v>93.736838552504153</v>
      </c>
      <c r="P69" s="195">
        <f t="shared" si="10"/>
        <v>-3.6838552504164568E-2</v>
      </c>
      <c r="Q69" s="195">
        <f t="shared" si="11"/>
        <v>-0.12999999999997769</v>
      </c>
    </row>
    <row r="70" spans="1:17">
      <c r="A70" s="34" t="s">
        <v>112</v>
      </c>
      <c r="B70" s="194">
        <f>PPCL_NG!I70+PPCL_Spot!I70+GT_NG!I70+GT_Spot!I70+Bawana_NG!I70+Bawana_RLNG!I70+Bawana_Spot!I70</f>
        <v>136.88</v>
      </c>
      <c r="C70" s="194">
        <f>PPCL_NG!P70+PPCL_Spot!P70+GT_NG!P70+GT_Spot!P70+Bawana_NG!P70+Bawana_RLNG!P70+Bawana_Spot!P70</f>
        <v>136.93739337249116</v>
      </c>
      <c r="D70" s="195">
        <f t="shared" si="6"/>
        <v>-5.7393372491162609E-2</v>
      </c>
      <c r="E70" s="194">
        <f>PPCL_NG!J70+PPCL_Spot!J70+GT_NG!J70+GT_Spot!J70+Bawana_NG!J70+Bawana_RLNG!J70+Bawana_Spot!J70</f>
        <v>87.03</v>
      </c>
      <c r="F70" s="194">
        <f>PPCL_NG!Q70+PPCL_Spot!Q70+GT_NG!Q70+GT_Spot!Q70+Bawana_NG!Q70+Bawana_RLNG!Q70+Bawana_Spot!Q70</f>
        <v>87.059882366916668</v>
      </c>
      <c r="G70" s="195">
        <f t="shared" si="7"/>
        <v>-2.988236691666657E-2</v>
      </c>
      <c r="H70" s="194">
        <f>PPCL_NG!K70+PPCL_Spot!K70+GT_NG!K70+GT_Spot!K70+Bawana_NG!K70+Bawana_RLNG!K70+Bawana_Spot!K70</f>
        <v>14.64</v>
      </c>
      <c r="I70" s="194">
        <f>PPCL_NG!R70+PPCL_Spot!R70+GT_NG!R70+GT_Spot!R70+Bawana_NG!R70+Bawana_RLNG!R70+Bawana_Spot!R70</f>
        <v>14.639408952629292</v>
      </c>
      <c r="J70" s="195">
        <f t="shared" si="8"/>
        <v>5.9104737070825308E-4</v>
      </c>
      <c r="K70" s="194">
        <f>PPCL_NG!L70+PPCL_Spot!L70+GT_NG!L70+GT_Spot!L70+Bawana_NG!L70+Bawana_RLNG!L70+Bawana_Spot!L70</f>
        <v>65.319999999999993</v>
      </c>
      <c r="L70" s="194">
        <f>PPCL_NG!S70+PPCL_Spot!S70+GT_NG!S70+GT_Spot!S70+Bawana_NG!S70+Bawana_RLNG!S70+Bawana_Spot!S70</f>
        <v>65.326476755458685</v>
      </c>
      <c r="M70" s="195">
        <f t="shared" si="9"/>
        <v>-6.476755458692196E-3</v>
      </c>
      <c r="N70" s="194">
        <f>PPCL_NG!M70+PPCL_Spot!M70+GT_NG!M70+GT_Spot!M70+Bawana_NG!M70+Bawana_RLNG!M70+Bawana_Spot!M70</f>
        <v>93.699999999999989</v>
      </c>
      <c r="O70" s="194">
        <f>PPCL_NG!T70+PPCL_Spot!T70+GT_NG!T70+GT_Spot!T70+Bawana_NG!T70+Bawana_RLNG!T70+Bawana_Spot!T70</f>
        <v>93.736838552504153</v>
      </c>
      <c r="P70" s="195">
        <f t="shared" si="10"/>
        <v>-3.6838552504164568E-2</v>
      </c>
      <c r="Q70" s="195">
        <f t="shared" si="11"/>
        <v>-0.12999999999997769</v>
      </c>
    </row>
    <row r="71" spans="1:17">
      <c r="A71" s="34" t="s">
        <v>113</v>
      </c>
      <c r="B71" s="194">
        <f>PPCL_NG!I71+PPCL_Spot!I71+GT_NG!I71+GT_Spot!I71+Bawana_NG!I71+Bawana_RLNG!I71+Bawana_Spot!I71</f>
        <v>136.88</v>
      </c>
      <c r="C71" s="194">
        <f>PPCL_NG!P71+PPCL_Spot!P71+GT_NG!P71+GT_Spot!P71+Bawana_NG!P71+Bawana_RLNG!P71+Bawana_Spot!P71</f>
        <v>136.93226025090985</v>
      </c>
      <c r="D71" s="195">
        <f t="shared" si="6"/>
        <v>-5.2260250909853312E-2</v>
      </c>
      <c r="E71" s="194">
        <f>PPCL_NG!J71+PPCL_Spot!J71+GT_NG!J71+GT_Spot!J71+Bawana_NG!J71+Bawana_RLNG!J71+Bawana_Spot!J71</f>
        <v>87.03</v>
      </c>
      <c r="F71" s="194">
        <f>PPCL_NG!Q71+PPCL_Spot!Q71+GT_NG!Q71+GT_Spot!Q71+Bawana_NG!Q71+Bawana_RLNG!Q71+Bawana_Spot!Q71</f>
        <v>87.059882366916668</v>
      </c>
      <c r="G71" s="195">
        <f t="shared" si="7"/>
        <v>-2.988236691666657E-2</v>
      </c>
      <c r="H71" s="194">
        <f>PPCL_NG!K71+PPCL_Spot!K71+GT_NG!K71+GT_Spot!K71+Bawana_NG!K71+Bawana_RLNG!K71+Bawana_Spot!K71</f>
        <v>14.64</v>
      </c>
      <c r="I71" s="194">
        <f>PPCL_NG!R71+PPCL_Spot!R71+GT_NG!R71+GT_Spot!R71+Bawana_NG!R71+Bawana_RLNG!R71+Bawana_Spot!R71</f>
        <v>14.639408952629292</v>
      </c>
      <c r="J71" s="195">
        <f t="shared" si="8"/>
        <v>5.9104737070825308E-4</v>
      </c>
      <c r="K71" s="194">
        <f>PPCL_NG!L71+PPCL_Spot!L71+GT_NG!L71+GT_Spot!L71+Bawana_NG!L71+Bawana_RLNG!L71+Bawana_Spot!L71</f>
        <v>69.12</v>
      </c>
      <c r="L71" s="194">
        <f>PPCL_NG!S71+PPCL_Spot!S71+GT_NG!S71+GT_Spot!S71+Bawana_NG!S71+Bawana_RLNG!S71+Bawana_Spot!S71</f>
        <v>69.125254057427441</v>
      </c>
      <c r="M71" s="195">
        <f t="shared" si="9"/>
        <v>-5.2540574274360097E-3</v>
      </c>
      <c r="N71" s="194">
        <f>PPCL_NG!M71+PPCL_Spot!M71+GT_NG!M71+GT_Spot!M71+Bawana_NG!M71+Bawana_RLNG!M71+Bawana_Spot!M71</f>
        <v>105.01</v>
      </c>
      <c r="O71" s="194">
        <f>PPCL_NG!T71+PPCL_Spot!T71+GT_NG!T71+GT_Spot!T71+Bawana_NG!T71+Bawana_RLNG!T71+Bawana_Spot!T71</f>
        <v>105.04319437211673</v>
      </c>
      <c r="P71" s="195">
        <f t="shared" si="10"/>
        <v>-3.3194372116724935E-2</v>
      </c>
      <c r="Q71" s="195">
        <f t="shared" si="11"/>
        <v>-0.11999999999997257</v>
      </c>
    </row>
    <row r="72" spans="1:17">
      <c r="A72" s="34" t="s">
        <v>114</v>
      </c>
      <c r="B72" s="194">
        <f>PPCL_NG!I72+PPCL_Spot!I72+GT_NG!I72+GT_Spot!I72+Bawana_NG!I72+Bawana_RLNG!I72+Bawana_Spot!I72</f>
        <v>136.88</v>
      </c>
      <c r="C72" s="194">
        <f>PPCL_NG!P72+PPCL_Spot!P72+GT_NG!P72+GT_Spot!P72+Bawana_NG!P72+Bawana_RLNG!P72+Bawana_Spot!P72</f>
        <v>136.93226025090985</v>
      </c>
      <c r="D72" s="195">
        <f t="shared" si="6"/>
        <v>-5.2260250909853312E-2</v>
      </c>
      <c r="E72" s="194">
        <f>PPCL_NG!J72+PPCL_Spot!J72+GT_NG!J72+GT_Spot!J72+Bawana_NG!J72+Bawana_RLNG!J72+Bawana_Spot!J72</f>
        <v>87.03</v>
      </c>
      <c r="F72" s="194">
        <f>PPCL_NG!Q72+PPCL_Spot!Q72+GT_NG!Q72+GT_Spot!Q72+Bawana_NG!Q72+Bawana_RLNG!Q72+Bawana_Spot!Q72</f>
        <v>87.059882366916668</v>
      </c>
      <c r="G72" s="195">
        <f t="shared" si="7"/>
        <v>-2.988236691666657E-2</v>
      </c>
      <c r="H72" s="194">
        <f>PPCL_NG!K72+PPCL_Spot!K72+GT_NG!K72+GT_Spot!K72+Bawana_NG!K72+Bawana_RLNG!K72+Bawana_Spot!K72</f>
        <v>14.64</v>
      </c>
      <c r="I72" s="194">
        <f>PPCL_NG!R72+PPCL_Spot!R72+GT_NG!R72+GT_Spot!R72+Bawana_NG!R72+Bawana_RLNG!R72+Bawana_Spot!R72</f>
        <v>14.639408952629292</v>
      </c>
      <c r="J72" s="195">
        <f t="shared" si="8"/>
        <v>5.9104737070825308E-4</v>
      </c>
      <c r="K72" s="194">
        <f>PPCL_NG!L72+PPCL_Spot!L72+GT_NG!L72+GT_Spot!L72+Bawana_NG!L72+Bawana_RLNG!L72+Bawana_Spot!L72</f>
        <v>69.12</v>
      </c>
      <c r="L72" s="194">
        <f>PPCL_NG!S72+PPCL_Spot!S72+GT_NG!S72+GT_Spot!S72+Bawana_NG!S72+Bawana_RLNG!S72+Bawana_Spot!S72</f>
        <v>69.125254057427441</v>
      </c>
      <c r="M72" s="195">
        <f t="shared" si="9"/>
        <v>-5.2540574274360097E-3</v>
      </c>
      <c r="N72" s="194">
        <f>PPCL_NG!M72+PPCL_Spot!M72+GT_NG!M72+GT_Spot!M72+Bawana_NG!M72+Bawana_RLNG!M72+Bawana_Spot!M72</f>
        <v>105.01</v>
      </c>
      <c r="O72" s="194">
        <f>PPCL_NG!T72+PPCL_Spot!T72+GT_NG!T72+GT_Spot!T72+Bawana_NG!T72+Bawana_RLNG!T72+Bawana_Spot!T72</f>
        <v>105.04319437211673</v>
      </c>
      <c r="P72" s="195">
        <f t="shared" si="10"/>
        <v>-3.3194372116724935E-2</v>
      </c>
      <c r="Q72" s="195">
        <f t="shared" si="11"/>
        <v>-0.11999999999997257</v>
      </c>
    </row>
    <row r="73" spans="1:17">
      <c r="A73" s="34" t="s">
        <v>115</v>
      </c>
      <c r="B73" s="194">
        <f>PPCL_NG!I73+PPCL_Spot!I73+GT_NG!I73+GT_Spot!I73+Bawana_NG!I73+Bawana_RLNG!I73+Bawana_Spot!I73</f>
        <v>151.38</v>
      </c>
      <c r="C73" s="194">
        <f>PPCL_NG!P73+PPCL_Spot!P73+GT_NG!P73+GT_Spot!P73+Bawana_NG!P73+Bawana_RLNG!P73+Bawana_Spot!P73</f>
        <v>151.43226025090985</v>
      </c>
      <c r="D73" s="195">
        <f t="shared" si="6"/>
        <v>-5.2260250909853312E-2</v>
      </c>
      <c r="E73" s="194">
        <f>PPCL_NG!J73+PPCL_Spot!J73+GT_NG!J73+GT_Spot!J73+Bawana_NG!J73+Bawana_RLNG!J73+Bawana_Spot!J73</f>
        <v>87.03</v>
      </c>
      <c r="F73" s="194">
        <f>PPCL_NG!Q73+PPCL_Spot!Q73+GT_NG!Q73+GT_Spot!Q73+Bawana_NG!Q73+Bawana_RLNG!Q73+Bawana_Spot!Q73</f>
        <v>87.059882366916668</v>
      </c>
      <c r="G73" s="195">
        <f t="shared" si="7"/>
        <v>-2.988236691666657E-2</v>
      </c>
      <c r="H73" s="194">
        <f>PPCL_NG!K73+PPCL_Spot!K73+GT_NG!K73+GT_Spot!K73+Bawana_NG!K73+Bawana_RLNG!K73+Bawana_Spot!K73</f>
        <v>14.64</v>
      </c>
      <c r="I73" s="194">
        <f>PPCL_NG!R73+PPCL_Spot!R73+GT_NG!R73+GT_Spot!R73+Bawana_NG!R73+Bawana_RLNG!R73+Bawana_Spot!R73</f>
        <v>14.639408952629292</v>
      </c>
      <c r="J73" s="195">
        <f t="shared" si="8"/>
        <v>5.9104737070825308E-4</v>
      </c>
      <c r="K73" s="194">
        <f>PPCL_NG!L73+PPCL_Spot!L73+GT_NG!L73+GT_Spot!L73+Bawana_NG!L73+Bawana_RLNG!L73+Bawana_Spot!L73</f>
        <v>69.12</v>
      </c>
      <c r="L73" s="194">
        <f>PPCL_NG!S73+PPCL_Spot!S73+GT_NG!S73+GT_Spot!S73+Bawana_NG!S73+Bawana_RLNG!S73+Bawana_Spot!S73</f>
        <v>69.125254057427441</v>
      </c>
      <c r="M73" s="195">
        <f t="shared" si="9"/>
        <v>-5.2540574274360097E-3</v>
      </c>
      <c r="N73" s="194">
        <f>PPCL_NG!M73+PPCL_Spot!M73+GT_NG!M73+GT_Spot!M73+Bawana_NG!M73+Bawana_RLNG!M73+Bawana_Spot!M73</f>
        <v>105.01</v>
      </c>
      <c r="O73" s="194">
        <f>PPCL_NG!T73+PPCL_Spot!T73+GT_NG!T73+GT_Spot!T73+Bawana_NG!T73+Bawana_RLNG!T73+Bawana_Spot!T73</f>
        <v>105.04319437211673</v>
      </c>
      <c r="P73" s="195">
        <f t="shared" si="10"/>
        <v>-3.3194372116724935E-2</v>
      </c>
      <c r="Q73" s="195">
        <f t="shared" si="11"/>
        <v>-0.11999999999997257</v>
      </c>
    </row>
    <row r="74" spans="1:17">
      <c r="A74" s="34" t="s">
        <v>116</v>
      </c>
      <c r="B74" s="194">
        <f>PPCL_NG!I74+PPCL_Spot!I74+GT_NG!I74+GT_Spot!I74+Bawana_NG!I74+Bawana_RLNG!I74+Bawana_Spot!I74</f>
        <v>151.38</v>
      </c>
      <c r="C74" s="194">
        <f>PPCL_NG!P74+PPCL_Spot!P74+GT_NG!P74+GT_Spot!P74+Bawana_NG!P74+Bawana_RLNG!P74+Bawana_Spot!P74</f>
        <v>151.07680308055373</v>
      </c>
      <c r="D74" s="195">
        <f t="shared" si="6"/>
        <v>0.3031969194462647</v>
      </c>
      <c r="E74" s="194">
        <f>PPCL_NG!J74+PPCL_Spot!J74+GT_NG!J74+GT_Spot!J74+Bawana_NG!J74+Bawana_RLNG!J74+Bawana_Spot!J74</f>
        <v>87.03</v>
      </c>
      <c r="F74" s="194">
        <f>PPCL_NG!Q74+PPCL_Spot!Q74+GT_NG!Q74+GT_Spot!Q74+Bawana_NG!Q74+Bawana_RLNG!Q74+Bawana_Spot!Q74</f>
        <v>86.856686986743426</v>
      </c>
      <c r="G74" s="195">
        <f t="shared" si="7"/>
        <v>0.17331301325657478</v>
      </c>
      <c r="H74" s="194">
        <f>PPCL_NG!K74+PPCL_Spot!K74+GT_NG!K74+GT_Spot!K74+Bawana_NG!K74+Bawana_RLNG!K74+Bawana_Spot!K74</f>
        <v>14.64</v>
      </c>
      <c r="I74" s="194">
        <f>PPCL_NG!R74+PPCL_Spot!R74+GT_NG!R74+GT_Spot!R74+Bawana_NG!R74+Bawana_RLNG!R74+Bawana_Spot!R74</f>
        <v>14.639408952629292</v>
      </c>
      <c r="J74" s="195">
        <f t="shared" si="8"/>
        <v>5.9104737070825308E-4</v>
      </c>
      <c r="K74" s="194">
        <f>PPCL_NG!L74+PPCL_Spot!L74+GT_NG!L74+GT_Spot!L74+Bawana_NG!L74+Bawana_RLNG!L74+Bawana_Spot!L74</f>
        <v>69.12</v>
      </c>
      <c r="L74" s="194">
        <f>PPCL_NG!S74+PPCL_Spot!S74+GT_NG!S74+GT_Spot!S74+Bawana_NG!S74+Bawana_RLNG!S74+Bawana_Spot!S74</f>
        <v>69.072434038178159</v>
      </c>
      <c r="M74" s="195">
        <f t="shared" si="9"/>
        <v>4.7565961821845804E-2</v>
      </c>
      <c r="N74" s="194">
        <f>PPCL_NG!M74+PPCL_Spot!M74+GT_NG!M74+GT_Spot!M74+Bawana_NG!M74+Bawana_RLNG!M74+Bawana_Spot!M74</f>
        <v>105.01</v>
      </c>
      <c r="O74" s="194">
        <f>PPCL_NG!T74+PPCL_Spot!T74+GT_NG!T74+GT_Spot!T74+Bawana_NG!T74+Bawana_RLNG!T74+Bawana_Spot!T74</f>
        <v>104.81466694189537</v>
      </c>
      <c r="P74" s="195">
        <f t="shared" si="10"/>
        <v>0.1953330581046373</v>
      </c>
      <c r="Q74" s="195">
        <f t="shared" si="11"/>
        <v>0.72000000000003084</v>
      </c>
    </row>
    <row r="75" spans="1:17">
      <c r="A75" s="34" t="s">
        <v>117</v>
      </c>
      <c r="B75" s="194">
        <f>PPCL_NG!I75+PPCL_Spot!I75+GT_NG!I75+GT_Spot!I75+Bawana_NG!I75+Bawana_RLNG!I75+Bawana_Spot!I75</f>
        <v>151.79</v>
      </c>
      <c r="C75" s="194">
        <f>PPCL_NG!P75+PPCL_Spot!P75+GT_NG!P75+GT_Spot!P75+Bawana_NG!P75+Bawana_RLNG!P75+Bawana_Spot!P75</f>
        <v>151.98619082110605</v>
      </c>
      <c r="D75" s="195">
        <f t="shared" si="6"/>
        <v>-0.19619082110605746</v>
      </c>
      <c r="E75" s="194">
        <f>PPCL_NG!J75+PPCL_Spot!J75+GT_NG!J75+GT_Spot!J75+Bawana_NG!J75+Bawana_RLNG!J75+Bawana_Spot!J75</f>
        <v>87.259999999999991</v>
      </c>
      <c r="F75" s="194">
        <f>PPCL_NG!Q75+PPCL_Spot!Q75+GT_NG!Q75+GT_Spot!Q75+Bawana_NG!Q75+Bawana_RLNG!Q75+Bawana_Spot!Q75</f>
        <v>87.372095593561184</v>
      </c>
      <c r="G75" s="195">
        <f t="shared" si="7"/>
        <v>-0.11209559356119314</v>
      </c>
      <c r="H75" s="194">
        <f>PPCL_NG!K75+PPCL_Spot!K75+GT_NG!K75+GT_Spot!K75+Bawana_NG!K75+Bawana_RLNG!K75+Bawana_Spot!K75</f>
        <v>14.64</v>
      </c>
      <c r="I75" s="194">
        <f>PPCL_NG!R75+PPCL_Spot!R75+GT_NG!R75+GT_Spot!R75+Bawana_NG!R75+Bawana_RLNG!R75+Bawana_Spot!R75</f>
        <v>14.639408952629292</v>
      </c>
      <c r="J75" s="195">
        <f t="shared" si="8"/>
        <v>5.9104737070825308E-4</v>
      </c>
      <c r="K75" s="194">
        <f>PPCL_NG!L75+PPCL_Spot!L75+GT_NG!L75+GT_Spot!L75+Bawana_NG!L75+Bawana_RLNG!L75+Bawana_Spot!L75</f>
        <v>69.180000000000007</v>
      </c>
      <c r="L75" s="194">
        <f>PPCL_NG!S75+PPCL_Spot!S75+GT_NG!S75+GT_Spot!S75+Bawana_NG!S75+Bawana_RLNG!S75+Bawana_Spot!S75</f>
        <v>69.206628239011081</v>
      </c>
      <c r="M75" s="195">
        <f t="shared" si="9"/>
        <v>-2.6628239011074584E-2</v>
      </c>
      <c r="N75" s="194">
        <f>PPCL_NG!M75+PPCL_Spot!M75+GT_NG!M75+GT_Spot!M75+Bawana_NG!M75+Bawana_RLNG!M75+Bawana_Spot!M75</f>
        <v>105.27000000000001</v>
      </c>
      <c r="O75" s="194">
        <f>PPCL_NG!T75+PPCL_Spot!T75+GT_NG!T75+GT_Spot!T75+Bawana_NG!T75+Bawana_RLNG!T75+Bawana_Spot!T75</f>
        <v>105.39567639369234</v>
      </c>
      <c r="P75" s="195">
        <f t="shared" si="10"/>
        <v>-0.12567639369233063</v>
      </c>
      <c r="Q75" s="195">
        <f t="shared" si="11"/>
        <v>-0.45999999999994756</v>
      </c>
    </row>
    <row r="76" spans="1:17">
      <c r="A76" s="34" t="s">
        <v>118</v>
      </c>
      <c r="B76" s="194">
        <f>PPCL_NG!I76+PPCL_Spot!I76+GT_NG!I76+GT_Spot!I76+Bawana_NG!I76+Bawana_RLNG!I76+Bawana_Spot!I76</f>
        <v>151.79</v>
      </c>
      <c r="C76" s="194">
        <f>PPCL_NG!P76+PPCL_Spot!P76+GT_NG!P76+GT_Spot!P76+Bawana_NG!P76+Bawana_RLNG!P76+Bawana_Spot!P76</f>
        <v>151.98619082110605</v>
      </c>
      <c r="D76" s="195">
        <f t="shared" si="6"/>
        <v>-0.19619082110605746</v>
      </c>
      <c r="E76" s="194">
        <f>PPCL_NG!J76+PPCL_Spot!J76+GT_NG!J76+GT_Spot!J76+Bawana_NG!J76+Bawana_RLNG!J76+Bawana_Spot!J76</f>
        <v>87.259999999999991</v>
      </c>
      <c r="F76" s="194">
        <f>PPCL_NG!Q76+PPCL_Spot!Q76+GT_NG!Q76+GT_Spot!Q76+Bawana_NG!Q76+Bawana_RLNG!Q76+Bawana_Spot!Q76</f>
        <v>87.372095593561184</v>
      </c>
      <c r="G76" s="195">
        <f t="shared" si="7"/>
        <v>-0.11209559356119314</v>
      </c>
      <c r="H76" s="194">
        <f>PPCL_NG!K76+PPCL_Spot!K76+GT_NG!K76+GT_Spot!K76+Bawana_NG!K76+Bawana_RLNG!K76+Bawana_Spot!K76</f>
        <v>14.64</v>
      </c>
      <c r="I76" s="194">
        <f>PPCL_NG!R76+PPCL_Spot!R76+GT_NG!R76+GT_Spot!R76+Bawana_NG!R76+Bawana_RLNG!R76+Bawana_Spot!R76</f>
        <v>14.639408952629292</v>
      </c>
      <c r="J76" s="195">
        <f t="shared" si="8"/>
        <v>5.9104737070825308E-4</v>
      </c>
      <c r="K76" s="194">
        <f>PPCL_NG!L76+PPCL_Spot!L76+GT_NG!L76+GT_Spot!L76+Bawana_NG!L76+Bawana_RLNG!L76+Bawana_Spot!L76</f>
        <v>69.180000000000007</v>
      </c>
      <c r="L76" s="194">
        <f>PPCL_NG!S76+PPCL_Spot!S76+GT_NG!S76+GT_Spot!S76+Bawana_NG!S76+Bawana_RLNG!S76+Bawana_Spot!S76</f>
        <v>69.206628239011081</v>
      </c>
      <c r="M76" s="195">
        <f t="shared" si="9"/>
        <v>-2.6628239011074584E-2</v>
      </c>
      <c r="N76" s="194">
        <f>PPCL_NG!M76+PPCL_Spot!M76+GT_NG!M76+GT_Spot!M76+Bawana_NG!M76+Bawana_RLNG!M76+Bawana_Spot!M76</f>
        <v>105.27000000000001</v>
      </c>
      <c r="O76" s="194">
        <f>PPCL_NG!T76+PPCL_Spot!T76+GT_NG!T76+GT_Spot!T76+Bawana_NG!T76+Bawana_RLNG!T76+Bawana_Spot!T76</f>
        <v>105.39567639369234</v>
      </c>
      <c r="P76" s="195">
        <f t="shared" si="10"/>
        <v>-0.12567639369233063</v>
      </c>
      <c r="Q76" s="195">
        <f t="shared" si="11"/>
        <v>-0.45999999999994756</v>
      </c>
    </row>
    <row r="77" spans="1:17">
      <c r="A77" s="34" t="s">
        <v>119</v>
      </c>
      <c r="B77" s="194">
        <f>PPCL_NG!I77+PPCL_Spot!I77+GT_NG!I77+GT_Spot!I77+Bawana_NG!I77+Bawana_RLNG!I77+Bawana_Spot!I77</f>
        <v>151.79</v>
      </c>
      <c r="C77" s="194">
        <f>PPCL_NG!P77+PPCL_Spot!P77+GT_NG!P77+GT_Spot!P77+Bawana_NG!P77+Bawana_RLNG!P77+Bawana_Spot!P77</f>
        <v>151.98619082110605</v>
      </c>
      <c r="D77" s="195">
        <f t="shared" si="6"/>
        <v>-0.19619082110605746</v>
      </c>
      <c r="E77" s="194">
        <f>PPCL_NG!J77+PPCL_Spot!J77+GT_NG!J77+GT_Spot!J77+Bawana_NG!J77+Bawana_RLNG!J77+Bawana_Spot!J77</f>
        <v>87.259999999999991</v>
      </c>
      <c r="F77" s="194">
        <f>PPCL_NG!Q77+PPCL_Spot!Q77+GT_NG!Q77+GT_Spot!Q77+Bawana_NG!Q77+Bawana_RLNG!Q77+Bawana_Spot!Q77</f>
        <v>87.372095593561184</v>
      </c>
      <c r="G77" s="195">
        <f t="shared" si="7"/>
        <v>-0.11209559356119314</v>
      </c>
      <c r="H77" s="194">
        <f>PPCL_NG!K77+PPCL_Spot!K77+GT_NG!K77+GT_Spot!K77+Bawana_NG!K77+Bawana_RLNG!K77+Bawana_Spot!K77</f>
        <v>14.64</v>
      </c>
      <c r="I77" s="194">
        <f>PPCL_NG!R77+PPCL_Spot!R77+GT_NG!R77+GT_Spot!R77+Bawana_NG!R77+Bawana_RLNG!R77+Bawana_Spot!R77</f>
        <v>14.639408952629292</v>
      </c>
      <c r="J77" s="195">
        <f t="shared" si="8"/>
        <v>5.9104737070825308E-4</v>
      </c>
      <c r="K77" s="194">
        <f>PPCL_NG!L77+PPCL_Spot!L77+GT_NG!L77+GT_Spot!L77+Bawana_NG!L77+Bawana_RLNG!L77+Bawana_Spot!L77</f>
        <v>69.180000000000007</v>
      </c>
      <c r="L77" s="194">
        <f>PPCL_NG!S77+PPCL_Spot!S77+GT_NG!S77+GT_Spot!S77+Bawana_NG!S77+Bawana_RLNG!S77+Bawana_Spot!S77</f>
        <v>69.206628239011081</v>
      </c>
      <c r="M77" s="195">
        <f t="shared" si="9"/>
        <v>-2.6628239011074584E-2</v>
      </c>
      <c r="N77" s="194">
        <f>PPCL_NG!M77+PPCL_Spot!M77+GT_NG!M77+GT_Spot!M77+Bawana_NG!M77+Bawana_RLNG!M77+Bawana_Spot!M77</f>
        <v>105.27000000000001</v>
      </c>
      <c r="O77" s="194">
        <f>PPCL_NG!T77+PPCL_Spot!T77+GT_NG!T77+GT_Spot!T77+Bawana_NG!T77+Bawana_RLNG!T77+Bawana_Spot!T77</f>
        <v>105.39567639369234</v>
      </c>
      <c r="P77" s="195">
        <f t="shared" si="10"/>
        <v>-0.12567639369233063</v>
      </c>
      <c r="Q77" s="195">
        <f t="shared" si="11"/>
        <v>-0.45999999999994756</v>
      </c>
    </row>
    <row r="78" spans="1:17">
      <c r="A78" s="34" t="s">
        <v>120</v>
      </c>
      <c r="B78" s="194">
        <f>PPCL_NG!I78+PPCL_Spot!I78+GT_NG!I78+GT_Spot!I78+Bawana_NG!I78+Bawana_RLNG!I78+Bawana_Spot!I78</f>
        <v>151.79</v>
      </c>
      <c r="C78" s="194">
        <f>PPCL_NG!P78+PPCL_Spot!P78+GT_NG!P78+GT_Spot!P78+Bawana_NG!P78+Bawana_RLNG!P78+Bawana_Spot!P78</f>
        <v>151.98619082110605</v>
      </c>
      <c r="D78" s="195">
        <f t="shared" si="6"/>
        <v>-0.19619082110605746</v>
      </c>
      <c r="E78" s="194">
        <f>PPCL_NG!J78+PPCL_Spot!J78+GT_NG!J78+GT_Spot!J78+Bawana_NG!J78+Bawana_RLNG!J78+Bawana_Spot!J78</f>
        <v>87.259999999999991</v>
      </c>
      <c r="F78" s="194">
        <f>PPCL_NG!Q78+PPCL_Spot!Q78+GT_NG!Q78+GT_Spot!Q78+Bawana_NG!Q78+Bawana_RLNG!Q78+Bawana_Spot!Q78</f>
        <v>87.372095593561184</v>
      </c>
      <c r="G78" s="195">
        <f t="shared" si="7"/>
        <v>-0.11209559356119314</v>
      </c>
      <c r="H78" s="194">
        <f>PPCL_NG!K78+PPCL_Spot!K78+GT_NG!K78+GT_Spot!K78+Bawana_NG!K78+Bawana_RLNG!K78+Bawana_Spot!K78</f>
        <v>14.64</v>
      </c>
      <c r="I78" s="194">
        <f>PPCL_NG!R78+PPCL_Spot!R78+GT_NG!R78+GT_Spot!R78+Bawana_NG!R78+Bawana_RLNG!R78+Bawana_Spot!R78</f>
        <v>14.639408952629292</v>
      </c>
      <c r="J78" s="195">
        <f t="shared" si="8"/>
        <v>5.9104737070825308E-4</v>
      </c>
      <c r="K78" s="194">
        <f>PPCL_NG!L78+PPCL_Spot!L78+GT_NG!L78+GT_Spot!L78+Bawana_NG!L78+Bawana_RLNG!L78+Bawana_Spot!L78</f>
        <v>69.180000000000007</v>
      </c>
      <c r="L78" s="194">
        <f>PPCL_NG!S78+PPCL_Spot!S78+GT_NG!S78+GT_Spot!S78+Bawana_NG!S78+Bawana_RLNG!S78+Bawana_Spot!S78</f>
        <v>69.206628239011081</v>
      </c>
      <c r="M78" s="195">
        <f t="shared" si="9"/>
        <v>-2.6628239011074584E-2</v>
      </c>
      <c r="N78" s="194">
        <f>PPCL_NG!M78+PPCL_Spot!M78+GT_NG!M78+GT_Spot!M78+Bawana_NG!M78+Bawana_RLNG!M78+Bawana_Spot!M78</f>
        <v>105.27000000000001</v>
      </c>
      <c r="O78" s="194">
        <f>PPCL_NG!T78+PPCL_Spot!T78+GT_NG!T78+GT_Spot!T78+Bawana_NG!T78+Bawana_RLNG!T78+Bawana_Spot!T78</f>
        <v>105.39567639369234</v>
      </c>
      <c r="P78" s="195">
        <f t="shared" si="10"/>
        <v>-0.12567639369233063</v>
      </c>
      <c r="Q78" s="195">
        <f t="shared" si="11"/>
        <v>-0.45999999999994756</v>
      </c>
    </row>
    <row r="79" spans="1:17">
      <c r="A79" s="34" t="s">
        <v>121</v>
      </c>
      <c r="B79" s="194">
        <f>PPCL_NG!I79+PPCL_Spot!I79+GT_NG!I79+GT_Spot!I79+Bawana_NG!I79+Bawana_RLNG!I79+Bawana_Spot!I79</f>
        <v>151.79</v>
      </c>
      <c r="C79" s="194">
        <f>PPCL_NG!P79+PPCL_Spot!P79+GT_NG!P79+GT_Spot!P79+Bawana_NG!P79+Bawana_RLNG!P79+Bawana_Spot!P79</f>
        <v>151.98619082110605</v>
      </c>
      <c r="D79" s="195">
        <f t="shared" si="6"/>
        <v>-0.19619082110605746</v>
      </c>
      <c r="E79" s="194">
        <f>PPCL_NG!J79+PPCL_Spot!J79+GT_NG!J79+GT_Spot!J79+Bawana_NG!J79+Bawana_RLNG!J79+Bawana_Spot!J79</f>
        <v>87.259999999999991</v>
      </c>
      <c r="F79" s="194">
        <f>PPCL_NG!Q79+PPCL_Spot!Q79+GT_NG!Q79+GT_Spot!Q79+Bawana_NG!Q79+Bawana_RLNG!Q79+Bawana_Spot!Q79</f>
        <v>87.372095593561184</v>
      </c>
      <c r="G79" s="195">
        <f t="shared" si="7"/>
        <v>-0.11209559356119314</v>
      </c>
      <c r="H79" s="194">
        <f>PPCL_NG!K79+PPCL_Spot!K79+GT_NG!K79+GT_Spot!K79+Bawana_NG!K79+Bawana_RLNG!K79+Bawana_Spot!K79</f>
        <v>14.64</v>
      </c>
      <c r="I79" s="194">
        <f>PPCL_NG!R79+PPCL_Spot!R79+GT_NG!R79+GT_Spot!R79+Bawana_NG!R79+Bawana_RLNG!R79+Bawana_Spot!R79</f>
        <v>14.639408952629292</v>
      </c>
      <c r="J79" s="195">
        <f t="shared" si="8"/>
        <v>5.9104737070825308E-4</v>
      </c>
      <c r="K79" s="194">
        <f>PPCL_NG!L79+PPCL_Spot!L79+GT_NG!L79+GT_Spot!L79+Bawana_NG!L79+Bawana_RLNG!L79+Bawana_Spot!L79</f>
        <v>69.180000000000007</v>
      </c>
      <c r="L79" s="194">
        <f>PPCL_NG!S79+PPCL_Spot!S79+GT_NG!S79+GT_Spot!S79+Bawana_NG!S79+Bawana_RLNG!S79+Bawana_Spot!S79</f>
        <v>69.206628239011081</v>
      </c>
      <c r="M79" s="195">
        <f t="shared" si="9"/>
        <v>-2.6628239011074584E-2</v>
      </c>
      <c r="N79" s="194">
        <f>PPCL_NG!M79+PPCL_Spot!M79+GT_NG!M79+GT_Spot!M79+Bawana_NG!M79+Bawana_RLNG!M79+Bawana_Spot!M79</f>
        <v>105.27000000000001</v>
      </c>
      <c r="O79" s="194">
        <f>PPCL_NG!T79+PPCL_Spot!T79+GT_NG!T79+GT_Spot!T79+Bawana_NG!T79+Bawana_RLNG!T79+Bawana_Spot!T79</f>
        <v>105.39567639369234</v>
      </c>
      <c r="P79" s="195">
        <f t="shared" si="10"/>
        <v>-0.12567639369233063</v>
      </c>
      <c r="Q79" s="195">
        <f t="shared" si="11"/>
        <v>-0.45999999999994756</v>
      </c>
    </row>
    <row r="80" spans="1:17">
      <c r="A80" s="34" t="s">
        <v>122</v>
      </c>
      <c r="B80" s="194">
        <f>PPCL_NG!I80+PPCL_Spot!I80+GT_NG!I80+GT_Spot!I80+Bawana_NG!I80+Bawana_RLNG!I80+Bawana_Spot!I80</f>
        <v>151.79</v>
      </c>
      <c r="C80" s="194">
        <f>PPCL_NG!P80+PPCL_Spot!P80+GT_NG!P80+GT_Spot!P80+Bawana_NG!P80+Bawana_RLNG!P80+Bawana_Spot!P80</f>
        <v>151.98619082110605</v>
      </c>
      <c r="D80" s="195">
        <f t="shared" si="6"/>
        <v>-0.19619082110605746</v>
      </c>
      <c r="E80" s="194">
        <f>PPCL_NG!J80+PPCL_Spot!J80+GT_NG!J80+GT_Spot!J80+Bawana_NG!J80+Bawana_RLNG!J80+Bawana_Spot!J80</f>
        <v>87.259999999999991</v>
      </c>
      <c r="F80" s="194">
        <f>PPCL_NG!Q80+PPCL_Spot!Q80+GT_NG!Q80+GT_Spot!Q80+Bawana_NG!Q80+Bawana_RLNG!Q80+Bawana_Spot!Q80</f>
        <v>87.372095593561184</v>
      </c>
      <c r="G80" s="195">
        <f t="shared" si="7"/>
        <v>-0.11209559356119314</v>
      </c>
      <c r="H80" s="194">
        <f>PPCL_NG!K80+PPCL_Spot!K80+GT_NG!K80+GT_Spot!K80+Bawana_NG!K80+Bawana_RLNG!K80+Bawana_Spot!K80</f>
        <v>14.64</v>
      </c>
      <c r="I80" s="194">
        <f>PPCL_NG!R80+PPCL_Spot!R80+GT_NG!R80+GT_Spot!R80+Bawana_NG!R80+Bawana_RLNG!R80+Bawana_Spot!R80</f>
        <v>14.639408952629292</v>
      </c>
      <c r="J80" s="195">
        <f t="shared" si="8"/>
        <v>5.9104737070825308E-4</v>
      </c>
      <c r="K80" s="194">
        <f>PPCL_NG!L80+PPCL_Spot!L80+GT_NG!L80+GT_Spot!L80+Bawana_NG!L80+Bawana_RLNG!L80+Bawana_Spot!L80</f>
        <v>69.180000000000007</v>
      </c>
      <c r="L80" s="194">
        <f>PPCL_NG!S80+PPCL_Spot!S80+GT_NG!S80+GT_Spot!S80+Bawana_NG!S80+Bawana_RLNG!S80+Bawana_Spot!S80</f>
        <v>69.206628239011081</v>
      </c>
      <c r="M80" s="195">
        <f t="shared" si="9"/>
        <v>-2.6628239011074584E-2</v>
      </c>
      <c r="N80" s="194">
        <f>PPCL_NG!M80+PPCL_Spot!M80+GT_NG!M80+GT_Spot!M80+Bawana_NG!M80+Bawana_RLNG!M80+Bawana_Spot!M80</f>
        <v>105.27000000000001</v>
      </c>
      <c r="O80" s="194">
        <f>PPCL_NG!T80+PPCL_Spot!T80+GT_NG!T80+GT_Spot!T80+Bawana_NG!T80+Bawana_RLNG!T80+Bawana_Spot!T80</f>
        <v>105.39567639369234</v>
      </c>
      <c r="P80" s="195">
        <f t="shared" si="10"/>
        <v>-0.12567639369233063</v>
      </c>
      <c r="Q80" s="195">
        <f t="shared" si="11"/>
        <v>-0.45999999999994756</v>
      </c>
    </row>
    <row r="81" spans="1:17">
      <c r="A81" s="34" t="s">
        <v>123</v>
      </c>
      <c r="B81" s="194">
        <f>PPCL_NG!I81+PPCL_Spot!I81+GT_NG!I81+GT_Spot!I81+Bawana_NG!I81+Bawana_RLNG!I81+Bawana_Spot!I81</f>
        <v>151.79</v>
      </c>
      <c r="C81" s="194">
        <f>PPCL_NG!P81+PPCL_Spot!P81+GT_NG!P81+GT_Spot!P81+Bawana_NG!P81+Bawana_RLNG!P81+Bawana_Spot!P81</f>
        <v>151.98619082110605</v>
      </c>
      <c r="D81" s="195">
        <f t="shared" si="6"/>
        <v>-0.19619082110605746</v>
      </c>
      <c r="E81" s="194">
        <f>PPCL_NG!J81+PPCL_Spot!J81+GT_NG!J81+GT_Spot!J81+Bawana_NG!J81+Bawana_RLNG!J81+Bawana_Spot!J81</f>
        <v>87.259999999999991</v>
      </c>
      <c r="F81" s="194">
        <f>PPCL_NG!Q81+PPCL_Spot!Q81+GT_NG!Q81+GT_Spot!Q81+Bawana_NG!Q81+Bawana_RLNG!Q81+Bawana_Spot!Q81</f>
        <v>87.372095593561184</v>
      </c>
      <c r="G81" s="195">
        <f t="shared" si="7"/>
        <v>-0.11209559356119314</v>
      </c>
      <c r="H81" s="194">
        <f>PPCL_NG!K81+PPCL_Spot!K81+GT_NG!K81+GT_Spot!K81+Bawana_NG!K81+Bawana_RLNG!K81+Bawana_Spot!K81</f>
        <v>14.64</v>
      </c>
      <c r="I81" s="194">
        <f>PPCL_NG!R81+PPCL_Spot!R81+GT_NG!R81+GT_Spot!R81+Bawana_NG!R81+Bawana_RLNG!R81+Bawana_Spot!R81</f>
        <v>14.639408952629292</v>
      </c>
      <c r="J81" s="195">
        <f t="shared" si="8"/>
        <v>5.9104737070825308E-4</v>
      </c>
      <c r="K81" s="194">
        <f>PPCL_NG!L81+PPCL_Spot!L81+GT_NG!L81+GT_Spot!L81+Bawana_NG!L81+Bawana_RLNG!L81+Bawana_Spot!L81</f>
        <v>69.180000000000007</v>
      </c>
      <c r="L81" s="194">
        <f>PPCL_NG!S81+PPCL_Spot!S81+GT_NG!S81+GT_Spot!S81+Bawana_NG!S81+Bawana_RLNG!S81+Bawana_Spot!S81</f>
        <v>69.206628239011081</v>
      </c>
      <c r="M81" s="195">
        <f t="shared" si="9"/>
        <v>-2.6628239011074584E-2</v>
      </c>
      <c r="N81" s="194">
        <f>PPCL_NG!M81+PPCL_Spot!M81+GT_NG!M81+GT_Spot!M81+Bawana_NG!M81+Bawana_RLNG!M81+Bawana_Spot!M81</f>
        <v>105.27000000000001</v>
      </c>
      <c r="O81" s="194">
        <f>PPCL_NG!T81+PPCL_Spot!T81+GT_NG!T81+GT_Spot!T81+Bawana_NG!T81+Bawana_RLNG!T81+Bawana_Spot!T81</f>
        <v>105.39567639369234</v>
      </c>
      <c r="P81" s="195">
        <f t="shared" si="10"/>
        <v>-0.12567639369233063</v>
      </c>
      <c r="Q81" s="195">
        <f t="shared" si="11"/>
        <v>-0.45999999999994756</v>
      </c>
    </row>
    <row r="82" spans="1:17">
      <c r="A82" s="34" t="s">
        <v>124</v>
      </c>
      <c r="B82" s="194">
        <f>PPCL_NG!I82+PPCL_Spot!I82+GT_NG!I82+GT_Spot!I82+Bawana_NG!I82+Bawana_RLNG!I82+Bawana_Spot!I82</f>
        <v>151.79</v>
      </c>
      <c r="C82" s="194">
        <f>PPCL_NG!P82+PPCL_Spot!P82+GT_NG!P82+GT_Spot!P82+Bawana_NG!P82+Bawana_RLNG!P82+Bawana_Spot!P82</f>
        <v>151.98619082110605</v>
      </c>
      <c r="D82" s="195">
        <f t="shared" si="6"/>
        <v>-0.19619082110605746</v>
      </c>
      <c r="E82" s="194">
        <f>PPCL_NG!J82+PPCL_Spot!J82+GT_NG!J82+GT_Spot!J82+Bawana_NG!J82+Bawana_RLNG!J82+Bawana_Spot!J82</f>
        <v>87.259999999999991</v>
      </c>
      <c r="F82" s="194">
        <f>PPCL_NG!Q82+PPCL_Spot!Q82+GT_NG!Q82+GT_Spot!Q82+Bawana_NG!Q82+Bawana_RLNG!Q82+Bawana_Spot!Q82</f>
        <v>87.372095593561184</v>
      </c>
      <c r="G82" s="195">
        <f t="shared" si="7"/>
        <v>-0.11209559356119314</v>
      </c>
      <c r="H82" s="194">
        <f>PPCL_NG!K82+PPCL_Spot!K82+GT_NG!K82+GT_Spot!K82+Bawana_NG!K82+Bawana_RLNG!K82+Bawana_Spot!K82</f>
        <v>14.64</v>
      </c>
      <c r="I82" s="194">
        <f>PPCL_NG!R82+PPCL_Spot!R82+GT_NG!R82+GT_Spot!R82+Bawana_NG!R82+Bawana_RLNG!R82+Bawana_Spot!R82</f>
        <v>14.639408952629292</v>
      </c>
      <c r="J82" s="195">
        <f t="shared" si="8"/>
        <v>5.9104737070825308E-4</v>
      </c>
      <c r="K82" s="194">
        <f>PPCL_NG!L82+PPCL_Spot!L82+GT_NG!L82+GT_Spot!L82+Bawana_NG!L82+Bawana_RLNG!L82+Bawana_Spot!L82</f>
        <v>69.180000000000007</v>
      </c>
      <c r="L82" s="194">
        <f>PPCL_NG!S82+PPCL_Spot!S82+GT_NG!S82+GT_Spot!S82+Bawana_NG!S82+Bawana_RLNG!S82+Bawana_Spot!S82</f>
        <v>69.206628239011081</v>
      </c>
      <c r="M82" s="195">
        <f t="shared" si="9"/>
        <v>-2.6628239011074584E-2</v>
      </c>
      <c r="N82" s="194">
        <f>PPCL_NG!M82+PPCL_Spot!M82+GT_NG!M82+GT_Spot!M82+Bawana_NG!M82+Bawana_RLNG!M82+Bawana_Spot!M82</f>
        <v>105.27000000000001</v>
      </c>
      <c r="O82" s="194">
        <f>PPCL_NG!T82+PPCL_Spot!T82+GT_NG!T82+GT_Spot!T82+Bawana_NG!T82+Bawana_RLNG!T82+Bawana_Spot!T82</f>
        <v>105.39567639369234</v>
      </c>
      <c r="P82" s="195">
        <f t="shared" si="10"/>
        <v>-0.12567639369233063</v>
      </c>
      <c r="Q82" s="195">
        <f t="shared" si="11"/>
        <v>-0.45999999999994756</v>
      </c>
    </row>
    <row r="83" spans="1:17">
      <c r="A83" s="34" t="s">
        <v>125</v>
      </c>
      <c r="B83" s="194">
        <f>PPCL_NG!I83+PPCL_Spot!I83+GT_NG!I83+GT_Spot!I83+Bawana_NG!I83+Bawana_RLNG!I83+Bawana_Spot!I83</f>
        <v>152.19</v>
      </c>
      <c r="C83" s="194">
        <f>PPCL_NG!P83+PPCL_Spot!P83+GT_NG!P83+GT_Spot!P83+Bawana_NG!P83+Bawana_RLNG!P83+Bawana_Spot!P83</f>
        <v>152.39443718284079</v>
      </c>
      <c r="D83" s="195">
        <f t="shared" si="6"/>
        <v>-0.20443718284079182</v>
      </c>
      <c r="E83" s="194">
        <f>PPCL_NG!J83+PPCL_Spot!J83+GT_NG!J83+GT_Spot!J83+Bawana_NG!J83+Bawana_RLNG!J83+Bawana_Spot!J83</f>
        <v>87.49</v>
      </c>
      <c r="F83" s="194">
        <f>PPCL_NG!Q83+PPCL_Spot!Q83+GT_NG!Q83+GT_Spot!Q83+Bawana_NG!Q83+Bawana_RLNG!Q83+Bawana_Spot!Q83</f>
        <v>87.606828697514544</v>
      </c>
      <c r="G83" s="195">
        <f t="shared" si="7"/>
        <v>-0.11682869751454916</v>
      </c>
      <c r="H83" s="194">
        <f>PPCL_NG!K83+PPCL_Spot!K83+GT_NG!K83+GT_Spot!K83+Bawana_NG!K83+Bawana_RLNG!K83+Bawana_Spot!K83</f>
        <v>14.64</v>
      </c>
      <c r="I83" s="194">
        <f>PPCL_NG!R83+PPCL_Spot!R83+GT_NG!R83+GT_Spot!R83+Bawana_NG!R83+Bawana_RLNG!R83+Bawana_Spot!R83</f>
        <v>14.639408952629292</v>
      </c>
      <c r="J83" s="195">
        <f t="shared" si="8"/>
        <v>5.9104737070825308E-4</v>
      </c>
      <c r="K83" s="194">
        <f>PPCL_NG!L83+PPCL_Spot!L83+GT_NG!L83+GT_Spot!L83+Bawana_NG!L83+Bawana_RLNG!L83+Bawana_Spot!L83</f>
        <v>69.239999999999995</v>
      </c>
      <c r="L83" s="194">
        <f>PPCL_NG!S83+PPCL_Spot!S83+GT_NG!S83+GT_Spot!S83+Bawana_NG!S83+Bawana_RLNG!S83+Bawana_Spot!S83</f>
        <v>69.267861771653656</v>
      </c>
      <c r="M83" s="195">
        <f t="shared" si="9"/>
        <v>-2.7861771653661549E-2</v>
      </c>
      <c r="N83" s="194">
        <f>PPCL_NG!M83+PPCL_Spot!M83+GT_NG!M83+GT_Spot!M83+Bawana_NG!M83+Bawana_RLNG!M83+Bawana_Spot!M83</f>
        <v>105.56</v>
      </c>
      <c r="O83" s="194">
        <f>PPCL_NG!T83+PPCL_Spot!T83+GT_NG!T83+GT_Spot!T83+Bawana_NG!T83+Bawana_RLNG!T83+Bawana_Spot!T83</f>
        <v>105.69146339536169</v>
      </c>
      <c r="P83" s="195">
        <f t="shared" si="10"/>
        <v>-0.13146339536169194</v>
      </c>
      <c r="Q83" s="195">
        <f t="shared" si="11"/>
        <v>-0.47999999999998622</v>
      </c>
    </row>
    <row r="84" spans="1:17">
      <c r="A84" s="34" t="s">
        <v>126</v>
      </c>
      <c r="B84" s="194">
        <f>PPCL_NG!I84+PPCL_Spot!I84+GT_NG!I84+GT_Spot!I84+Bawana_NG!I84+Bawana_RLNG!I84+Bawana_Spot!I84</f>
        <v>152.19</v>
      </c>
      <c r="C84" s="194">
        <f>PPCL_NG!P84+PPCL_Spot!P84+GT_NG!P84+GT_Spot!P84+Bawana_NG!P84+Bawana_RLNG!P84+Bawana_Spot!P84</f>
        <v>152.39443718284079</v>
      </c>
      <c r="D84" s="195">
        <f t="shared" si="6"/>
        <v>-0.20443718284079182</v>
      </c>
      <c r="E84" s="194">
        <f>PPCL_NG!J84+PPCL_Spot!J84+GT_NG!J84+GT_Spot!J84+Bawana_NG!J84+Bawana_RLNG!J84+Bawana_Spot!J84</f>
        <v>87.49</v>
      </c>
      <c r="F84" s="194">
        <f>PPCL_NG!Q84+PPCL_Spot!Q84+GT_NG!Q84+GT_Spot!Q84+Bawana_NG!Q84+Bawana_RLNG!Q84+Bawana_Spot!Q84</f>
        <v>87.606828697514544</v>
      </c>
      <c r="G84" s="195">
        <f t="shared" si="7"/>
        <v>-0.11682869751454916</v>
      </c>
      <c r="H84" s="194">
        <f>PPCL_NG!K84+PPCL_Spot!K84+GT_NG!K84+GT_Spot!K84+Bawana_NG!K84+Bawana_RLNG!K84+Bawana_Spot!K84</f>
        <v>14.64</v>
      </c>
      <c r="I84" s="194">
        <f>PPCL_NG!R84+PPCL_Spot!R84+GT_NG!R84+GT_Spot!R84+Bawana_NG!R84+Bawana_RLNG!R84+Bawana_Spot!R84</f>
        <v>14.639408952629292</v>
      </c>
      <c r="J84" s="195">
        <f t="shared" si="8"/>
        <v>5.9104737070825308E-4</v>
      </c>
      <c r="K84" s="194">
        <f>PPCL_NG!L84+PPCL_Spot!L84+GT_NG!L84+GT_Spot!L84+Bawana_NG!L84+Bawana_RLNG!L84+Bawana_Spot!L84</f>
        <v>69.239999999999995</v>
      </c>
      <c r="L84" s="194">
        <f>PPCL_NG!S84+PPCL_Spot!S84+GT_NG!S84+GT_Spot!S84+Bawana_NG!S84+Bawana_RLNG!S84+Bawana_Spot!S84</f>
        <v>69.267861771653656</v>
      </c>
      <c r="M84" s="195">
        <f t="shared" si="9"/>
        <v>-2.7861771653661549E-2</v>
      </c>
      <c r="N84" s="194">
        <f>PPCL_NG!M84+PPCL_Spot!M84+GT_NG!M84+GT_Spot!M84+Bawana_NG!M84+Bawana_RLNG!M84+Bawana_Spot!M84</f>
        <v>105.56</v>
      </c>
      <c r="O84" s="194">
        <f>PPCL_NG!T84+PPCL_Spot!T84+GT_NG!T84+GT_Spot!T84+Bawana_NG!T84+Bawana_RLNG!T84+Bawana_Spot!T84</f>
        <v>105.69146339536169</v>
      </c>
      <c r="P84" s="195">
        <f t="shared" si="10"/>
        <v>-0.13146339536169194</v>
      </c>
      <c r="Q84" s="195">
        <f t="shared" si="11"/>
        <v>-0.47999999999998622</v>
      </c>
    </row>
    <row r="85" spans="1:17">
      <c r="A85" s="34" t="s">
        <v>127</v>
      </c>
      <c r="B85" s="194">
        <f>PPCL_NG!I85+PPCL_Spot!I85+GT_NG!I85+GT_Spot!I85+Bawana_NG!I85+Bawana_RLNG!I85+Bawana_Spot!I85</f>
        <v>152.19</v>
      </c>
      <c r="C85" s="194">
        <f>PPCL_NG!P85+PPCL_Spot!P85+GT_NG!P85+GT_Spot!P85+Bawana_NG!P85+Bawana_RLNG!P85+Bawana_Spot!P85</f>
        <v>152.39443718284079</v>
      </c>
      <c r="D85" s="195">
        <f t="shared" si="6"/>
        <v>-0.20443718284079182</v>
      </c>
      <c r="E85" s="194">
        <f>PPCL_NG!J85+PPCL_Spot!J85+GT_NG!J85+GT_Spot!J85+Bawana_NG!J85+Bawana_RLNG!J85+Bawana_Spot!J85</f>
        <v>87.49</v>
      </c>
      <c r="F85" s="194">
        <f>PPCL_NG!Q85+PPCL_Spot!Q85+GT_NG!Q85+GT_Spot!Q85+Bawana_NG!Q85+Bawana_RLNG!Q85+Bawana_Spot!Q85</f>
        <v>87.606828697514544</v>
      </c>
      <c r="G85" s="195">
        <f t="shared" si="7"/>
        <v>-0.11682869751454916</v>
      </c>
      <c r="H85" s="194">
        <f>PPCL_NG!K85+PPCL_Spot!K85+GT_NG!K85+GT_Spot!K85+Bawana_NG!K85+Bawana_RLNG!K85+Bawana_Spot!K85</f>
        <v>14.64</v>
      </c>
      <c r="I85" s="194">
        <f>PPCL_NG!R85+PPCL_Spot!R85+GT_NG!R85+GT_Spot!R85+Bawana_NG!R85+Bawana_RLNG!R85+Bawana_Spot!R85</f>
        <v>14.639408952629292</v>
      </c>
      <c r="J85" s="195">
        <f t="shared" si="8"/>
        <v>5.9104737070825308E-4</v>
      </c>
      <c r="K85" s="194">
        <f>PPCL_NG!L85+PPCL_Spot!L85+GT_NG!L85+GT_Spot!L85+Bawana_NG!L85+Bawana_RLNG!L85+Bawana_Spot!L85</f>
        <v>69.239999999999995</v>
      </c>
      <c r="L85" s="194">
        <f>PPCL_NG!S85+PPCL_Spot!S85+GT_NG!S85+GT_Spot!S85+Bawana_NG!S85+Bawana_RLNG!S85+Bawana_Spot!S85</f>
        <v>69.267861771653656</v>
      </c>
      <c r="M85" s="195">
        <f t="shared" si="9"/>
        <v>-2.7861771653661549E-2</v>
      </c>
      <c r="N85" s="194">
        <f>PPCL_NG!M85+PPCL_Spot!M85+GT_NG!M85+GT_Spot!M85+Bawana_NG!M85+Bawana_RLNG!M85+Bawana_Spot!M85</f>
        <v>105.56</v>
      </c>
      <c r="O85" s="194">
        <f>PPCL_NG!T85+PPCL_Spot!T85+GT_NG!T85+GT_Spot!T85+Bawana_NG!T85+Bawana_RLNG!T85+Bawana_Spot!T85</f>
        <v>105.69146339536169</v>
      </c>
      <c r="P85" s="195">
        <f t="shared" si="10"/>
        <v>-0.13146339536169194</v>
      </c>
      <c r="Q85" s="195">
        <f t="shared" si="11"/>
        <v>-0.47999999999998622</v>
      </c>
    </row>
    <row r="86" spans="1:17">
      <c r="A86" s="34" t="s">
        <v>128</v>
      </c>
      <c r="B86" s="194">
        <f>PPCL_NG!I86+PPCL_Spot!I86+GT_NG!I86+GT_Spot!I86+Bawana_NG!I86+Bawana_RLNG!I86+Bawana_Spot!I86</f>
        <v>152.19</v>
      </c>
      <c r="C86" s="194">
        <f>PPCL_NG!P86+PPCL_Spot!P86+GT_NG!P86+GT_Spot!P86+Bawana_NG!P86+Bawana_RLNG!P86+Bawana_Spot!P86</f>
        <v>152.39443718284079</v>
      </c>
      <c r="D86" s="195">
        <f t="shared" si="6"/>
        <v>-0.20443718284079182</v>
      </c>
      <c r="E86" s="194">
        <f>PPCL_NG!J86+PPCL_Spot!J86+GT_NG!J86+GT_Spot!J86+Bawana_NG!J86+Bawana_RLNG!J86+Bawana_Spot!J86</f>
        <v>87.49</v>
      </c>
      <c r="F86" s="194">
        <f>PPCL_NG!Q86+PPCL_Spot!Q86+GT_NG!Q86+GT_Spot!Q86+Bawana_NG!Q86+Bawana_RLNG!Q86+Bawana_Spot!Q86</f>
        <v>87.606828697514544</v>
      </c>
      <c r="G86" s="195">
        <f t="shared" si="7"/>
        <v>-0.11682869751454916</v>
      </c>
      <c r="H86" s="194">
        <f>PPCL_NG!K86+PPCL_Spot!K86+GT_NG!K86+GT_Spot!K86+Bawana_NG!K86+Bawana_RLNG!K86+Bawana_Spot!K86</f>
        <v>14.64</v>
      </c>
      <c r="I86" s="194">
        <f>PPCL_NG!R86+PPCL_Spot!R86+GT_NG!R86+GT_Spot!R86+Bawana_NG!R86+Bawana_RLNG!R86+Bawana_Spot!R86</f>
        <v>14.639408952629292</v>
      </c>
      <c r="J86" s="195">
        <f t="shared" si="8"/>
        <v>5.9104737070825308E-4</v>
      </c>
      <c r="K86" s="194">
        <f>PPCL_NG!L86+PPCL_Spot!L86+GT_NG!L86+GT_Spot!L86+Bawana_NG!L86+Bawana_RLNG!L86+Bawana_Spot!L86</f>
        <v>69.239999999999995</v>
      </c>
      <c r="L86" s="194">
        <f>PPCL_NG!S86+PPCL_Spot!S86+GT_NG!S86+GT_Spot!S86+Bawana_NG!S86+Bawana_RLNG!S86+Bawana_Spot!S86</f>
        <v>69.267861771653656</v>
      </c>
      <c r="M86" s="195">
        <f t="shared" si="9"/>
        <v>-2.7861771653661549E-2</v>
      </c>
      <c r="N86" s="194">
        <f>PPCL_NG!M86+PPCL_Spot!M86+GT_NG!M86+GT_Spot!M86+Bawana_NG!M86+Bawana_RLNG!M86+Bawana_Spot!M86</f>
        <v>105.56</v>
      </c>
      <c r="O86" s="194">
        <f>PPCL_NG!T86+PPCL_Spot!T86+GT_NG!T86+GT_Spot!T86+Bawana_NG!T86+Bawana_RLNG!T86+Bawana_Spot!T86</f>
        <v>105.69146339536169</v>
      </c>
      <c r="P86" s="195">
        <f t="shared" si="10"/>
        <v>-0.13146339536169194</v>
      </c>
      <c r="Q86" s="195">
        <f t="shared" si="11"/>
        <v>-0.47999999999998622</v>
      </c>
    </row>
    <row r="87" spans="1:17">
      <c r="A87" s="34" t="s">
        <v>129</v>
      </c>
      <c r="B87" s="194">
        <f>PPCL_NG!I87+PPCL_Spot!I87+GT_NG!I87+GT_Spot!I87+Bawana_NG!I87+Bawana_RLNG!I87+Bawana_Spot!I87</f>
        <v>152.88999999999999</v>
      </c>
      <c r="C87" s="194">
        <f>PPCL_NG!P87+PPCL_Spot!P87+GT_NG!P87+GT_Spot!P87+Bawana_NG!P87+Bawana_RLNG!P87+Bawana_Spot!P87</f>
        <v>153.09437728502678</v>
      </c>
      <c r="D87" s="195">
        <f t="shared" si="6"/>
        <v>-0.2043772850267942</v>
      </c>
      <c r="E87" s="194">
        <f>PPCL_NG!J87+PPCL_Spot!J87+GT_NG!J87+GT_Spot!J87+Bawana_NG!J87+Bawana_RLNG!J87+Bawana_Spot!J87</f>
        <v>87.89</v>
      </c>
      <c r="F87" s="194">
        <f>PPCL_NG!Q87+PPCL_Spot!Q87+GT_NG!Q87+GT_Spot!Q87+Bawana_NG!Q87+Bawana_RLNG!Q87+Bawana_Spot!Q87</f>
        <v>88.006793874416388</v>
      </c>
      <c r="G87" s="195">
        <f t="shared" si="7"/>
        <v>-0.11679387441638767</v>
      </c>
      <c r="H87" s="194">
        <f>PPCL_NG!K87+PPCL_Spot!K87+GT_NG!K87+GT_Spot!K87+Bawana_NG!K87+Bawana_RLNG!K87+Bawana_Spot!K87</f>
        <v>14.790000000000001</v>
      </c>
      <c r="I87" s="194">
        <f>PPCL_NG!R87+PPCL_Spot!R87+GT_NG!R87+GT_Spot!R87+Bawana_NG!R87+Bawana_RLNG!R87+Bawana_Spot!R87</f>
        <v>14.789396241503397</v>
      </c>
      <c r="J87" s="195">
        <f t="shared" si="8"/>
        <v>6.0375849660410097E-4</v>
      </c>
      <c r="K87" s="194">
        <f>PPCL_NG!L87+PPCL_Spot!L87+GT_NG!L87+GT_Spot!L87+Bawana_NG!L87+Bawana_RLNG!L87+Bawana_Spot!L87</f>
        <v>69.989999999999995</v>
      </c>
      <c r="L87" s="194">
        <f>PPCL_NG!S87+PPCL_Spot!S87+GT_NG!S87+GT_Spot!S87+Bawana_NG!S87+Bawana_RLNG!S87+Bawana_Spot!S87</f>
        <v>70.0177954357369</v>
      </c>
      <c r="M87" s="195">
        <f t="shared" si="9"/>
        <v>-2.7795435736905461E-2</v>
      </c>
      <c r="N87" s="194">
        <f>PPCL_NG!M87+PPCL_Spot!M87+GT_NG!M87+GT_Spot!M87+Bawana_NG!M87+Bawana_RLNG!M87+Bawana_Spot!M87</f>
        <v>105.56</v>
      </c>
      <c r="O87" s="194">
        <f>PPCL_NG!T87+PPCL_Spot!T87+GT_NG!T87+GT_Spot!T87+Bawana_NG!T87+Bawana_RLNG!T87+Bawana_Spot!T87</f>
        <v>105.69163716331649</v>
      </c>
      <c r="P87" s="195">
        <f t="shared" si="10"/>
        <v>-0.13163716331648345</v>
      </c>
      <c r="Q87" s="195">
        <f t="shared" si="11"/>
        <v>-0.47999999999996668</v>
      </c>
    </row>
    <row r="88" spans="1:17">
      <c r="A88" s="34" t="s">
        <v>130</v>
      </c>
      <c r="B88" s="194">
        <f>PPCL_NG!I88+PPCL_Spot!I88+GT_NG!I88+GT_Spot!I88+Bawana_NG!I88+Bawana_RLNG!I88+Bawana_Spot!I88</f>
        <v>152.88999999999999</v>
      </c>
      <c r="C88" s="194">
        <f>PPCL_NG!P88+PPCL_Spot!P88+GT_NG!P88+GT_Spot!P88+Bawana_NG!P88+Bawana_RLNG!P88+Bawana_Spot!P88</f>
        <v>153.09437728502678</v>
      </c>
      <c r="D88" s="195">
        <f t="shared" si="6"/>
        <v>-0.2043772850267942</v>
      </c>
      <c r="E88" s="194">
        <f>PPCL_NG!J88+PPCL_Spot!J88+GT_NG!J88+GT_Spot!J88+Bawana_NG!J88+Bawana_RLNG!J88+Bawana_Spot!J88</f>
        <v>87.89</v>
      </c>
      <c r="F88" s="194">
        <f>PPCL_NG!Q88+PPCL_Spot!Q88+GT_NG!Q88+GT_Spot!Q88+Bawana_NG!Q88+Bawana_RLNG!Q88+Bawana_Spot!Q88</f>
        <v>88.006793874416388</v>
      </c>
      <c r="G88" s="195">
        <f t="shared" si="7"/>
        <v>-0.11679387441638767</v>
      </c>
      <c r="H88" s="194">
        <f>PPCL_NG!K88+PPCL_Spot!K88+GT_NG!K88+GT_Spot!K88+Bawana_NG!K88+Bawana_RLNG!K88+Bawana_Spot!K88</f>
        <v>14.790000000000001</v>
      </c>
      <c r="I88" s="194">
        <f>PPCL_NG!R88+PPCL_Spot!R88+GT_NG!R88+GT_Spot!R88+Bawana_NG!R88+Bawana_RLNG!R88+Bawana_Spot!R88</f>
        <v>14.789396241503397</v>
      </c>
      <c r="J88" s="195">
        <f t="shared" si="8"/>
        <v>6.0375849660410097E-4</v>
      </c>
      <c r="K88" s="194">
        <f>PPCL_NG!L88+PPCL_Spot!L88+GT_NG!L88+GT_Spot!L88+Bawana_NG!L88+Bawana_RLNG!L88+Bawana_Spot!L88</f>
        <v>69.989999999999995</v>
      </c>
      <c r="L88" s="194">
        <f>PPCL_NG!S88+PPCL_Spot!S88+GT_NG!S88+GT_Spot!S88+Bawana_NG!S88+Bawana_RLNG!S88+Bawana_Spot!S88</f>
        <v>70.0177954357369</v>
      </c>
      <c r="M88" s="195">
        <f t="shared" si="9"/>
        <v>-2.7795435736905461E-2</v>
      </c>
      <c r="N88" s="194">
        <f>PPCL_NG!M88+PPCL_Spot!M88+GT_NG!M88+GT_Spot!M88+Bawana_NG!M88+Bawana_RLNG!M88+Bawana_Spot!M88</f>
        <v>105.56</v>
      </c>
      <c r="O88" s="194">
        <f>PPCL_NG!T88+PPCL_Spot!T88+GT_NG!T88+GT_Spot!T88+Bawana_NG!T88+Bawana_RLNG!T88+Bawana_Spot!T88</f>
        <v>105.69163716331649</v>
      </c>
      <c r="P88" s="195">
        <f t="shared" si="10"/>
        <v>-0.13163716331648345</v>
      </c>
      <c r="Q88" s="195">
        <f t="shared" si="11"/>
        <v>-0.47999999999996668</v>
      </c>
    </row>
    <row r="89" spans="1:17">
      <c r="A89" s="34" t="s">
        <v>131</v>
      </c>
      <c r="B89" s="194">
        <f>PPCL_NG!I89+PPCL_Spot!I89+GT_NG!I89+GT_Spot!I89+Bawana_NG!I89+Bawana_RLNG!I89+Bawana_Spot!I89</f>
        <v>152.88999999999999</v>
      </c>
      <c r="C89" s="194">
        <f>PPCL_NG!P89+PPCL_Spot!P89+GT_NG!P89+GT_Spot!P89+Bawana_NG!P89+Bawana_RLNG!P89+Bawana_Spot!P89</f>
        <v>153.09437728502678</v>
      </c>
      <c r="D89" s="195">
        <f t="shared" si="6"/>
        <v>-0.2043772850267942</v>
      </c>
      <c r="E89" s="194">
        <f>PPCL_NG!J89+PPCL_Spot!J89+GT_NG!J89+GT_Spot!J89+Bawana_NG!J89+Bawana_RLNG!J89+Bawana_Spot!J89</f>
        <v>87.89</v>
      </c>
      <c r="F89" s="194">
        <f>PPCL_NG!Q89+PPCL_Spot!Q89+GT_NG!Q89+GT_Spot!Q89+Bawana_NG!Q89+Bawana_RLNG!Q89+Bawana_Spot!Q89</f>
        <v>88.006793874416388</v>
      </c>
      <c r="G89" s="195">
        <f t="shared" si="7"/>
        <v>-0.11679387441638767</v>
      </c>
      <c r="H89" s="194">
        <f>PPCL_NG!K89+PPCL_Spot!K89+GT_NG!K89+GT_Spot!K89+Bawana_NG!K89+Bawana_RLNG!K89+Bawana_Spot!K89</f>
        <v>14.790000000000001</v>
      </c>
      <c r="I89" s="194">
        <f>PPCL_NG!R89+PPCL_Spot!R89+GT_NG!R89+GT_Spot!R89+Bawana_NG!R89+Bawana_RLNG!R89+Bawana_Spot!R89</f>
        <v>14.789396241503397</v>
      </c>
      <c r="J89" s="195">
        <f t="shared" si="8"/>
        <v>6.0375849660410097E-4</v>
      </c>
      <c r="K89" s="194">
        <f>PPCL_NG!L89+PPCL_Spot!L89+GT_NG!L89+GT_Spot!L89+Bawana_NG!L89+Bawana_RLNG!L89+Bawana_Spot!L89</f>
        <v>69.989999999999995</v>
      </c>
      <c r="L89" s="194">
        <f>PPCL_NG!S89+PPCL_Spot!S89+GT_NG!S89+GT_Spot!S89+Bawana_NG!S89+Bawana_RLNG!S89+Bawana_Spot!S89</f>
        <v>70.0177954357369</v>
      </c>
      <c r="M89" s="195">
        <f t="shared" si="9"/>
        <v>-2.7795435736905461E-2</v>
      </c>
      <c r="N89" s="194">
        <f>PPCL_NG!M89+PPCL_Spot!M89+GT_NG!M89+GT_Spot!M89+Bawana_NG!M89+Bawana_RLNG!M89+Bawana_Spot!M89</f>
        <v>105.56</v>
      </c>
      <c r="O89" s="194">
        <f>PPCL_NG!T89+PPCL_Spot!T89+GT_NG!T89+GT_Spot!T89+Bawana_NG!T89+Bawana_RLNG!T89+Bawana_Spot!T89</f>
        <v>105.69163716331649</v>
      </c>
      <c r="P89" s="195">
        <f t="shared" si="10"/>
        <v>-0.13163716331648345</v>
      </c>
      <c r="Q89" s="195">
        <f t="shared" si="11"/>
        <v>-0.47999999999996668</v>
      </c>
    </row>
    <row r="90" spans="1:17">
      <c r="A90" s="34" t="s">
        <v>132</v>
      </c>
      <c r="B90" s="194">
        <f>PPCL_NG!I90+PPCL_Spot!I90+GT_NG!I90+GT_Spot!I90+Bawana_NG!I90+Bawana_RLNG!I90+Bawana_Spot!I90</f>
        <v>152.88999999999999</v>
      </c>
      <c r="C90" s="194">
        <f>PPCL_NG!P90+PPCL_Spot!P90+GT_NG!P90+GT_Spot!P90+Bawana_NG!P90+Bawana_RLNG!P90+Bawana_Spot!P90</f>
        <v>153.09437728502678</v>
      </c>
      <c r="D90" s="195">
        <f t="shared" si="6"/>
        <v>-0.2043772850267942</v>
      </c>
      <c r="E90" s="194">
        <f>PPCL_NG!J90+PPCL_Spot!J90+GT_NG!J90+GT_Spot!J90+Bawana_NG!J90+Bawana_RLNG!J90+Bawana_Spot!J90</f>
        <v>87.89</v>
      </c>
      <c r="F90" s="194">
        <f>PPCL_NG!Q90+PPCL_Spot!Q90+GT_NG!Q90+GT_Spot!Q90+Bawana_NG!Q90+Bawana_RLNG!Q90+Bawana_Spot!Q90</f>
        <v>88.006793874416388</v>
      </c>
      <c r="G90" s="195">
        <f t="shared" si="7"/>
        <v>-0.11679387441638767</v>
      </c>
      <c r="H90" s="194">
        <f>PPCL_NG!K90+PPCL_Spot!K90+GT_NG!K90+GT_Spot!K90+Bawana_NG!K90+Bawana_RLNG!K90+Bawana_Spot!K90</f>
        <v>14.790000000000001</v>
      </c>
      <c r="I90" s="194">
        <f>PPCL_NG!R90+PPCL_Spot!R90+GT_NG!R90+GT_Spot!R90+Bawana_NG!R90+Bawana_RLNG!R90+Bawana_Spot!R90</f>
        <v>14.789396241503397</v>
      </c>
      <c r="J90" s="195">
        <f t="shared" si="8"/>
        <v>6.0375849660410097E-4</v>
      </c>
      <c r="K90" s="194">
        <f>PPCL_NG!L90+PPCL_Spot!L90+GT_NG!L90+GT_Spot!L90+Bawana_NG!L90+Bawana_RLNG!L90+Bawana_Spot!L90</f>
        <v>69.989999999999995</v>
      </c>
      <c r="L90" s="194">
        <f>PPCL_NG!S90+PPCL_Spot!S90+GT_NG!S90+GT_Spot!S90+Bawana_NG!S90+Bawana_RLNG!S90+Bawana_Spot!S90</f>
        <v>70.0177954357369</v>
      </c>
      <c r="M90" s="195">
        <f t="shared" si="9"/>
        <v>-2.7795435736905461E-2</v>
      </c>
      <c r="N90" s="194">
        <f>PPCL_NG!M90+PPCL_Spot!M90+GT_NG!M90+GT_Spot!M90+Bawana_NG!M90+Bawana_RLNG!M90+Bawana_Spot!M90</f>
        <v>105.56</v>
      </c>
      <c r="O90" s="194">
        <f>PPCL_NG!T90+PPCL_Spot!T90+GT_NG!T90+GT_Spot!T90+Bawana_NG!T90+Bawana_RLNG!T90+Bawana_Spot!T90</f>
        <v>105.69163716331649</v>
      </c>
      <c r="P90" s="195">
        <f t="shared" si="10"/>
        <v>-0.13163716331648345</v>
      </c>
      <c r="Q90" s="195">
        <f t="shared" si="11"/>
        <v>-0.47999999999996668</v>
      </c>
    </row>
    <row r="91" spans="1:17">
      <c r="A91" s="34" t="s">
        <v>133</v>
      </c>
      <c r="B91" s="194">
        <f>PPCL_NG!I91+PPCL_Spot!I91+GT_NG!I91+GT_Spot!I91+Bawana_NG!I91+Bawana_RLNG!I91+Bawana_Spot!I91</f>
        <v>152.88999999999999</v>
      </c>
      <c r="C91" s="194">
        <f>PPCL_NG!P91+PPCL_Spot!P91+GT_NG!P91+GT_Spot!P91+Bawana_NG!P91+Bawana_RLNG!P91+Bawana_Spot!P91</f>
        <v>153.09437728502678</v>
      </c>
      <c r="D91" s="195">
        <f t="shared" si="6"/>
        <v>-0.2043772850267942</v>
      </c>
      <c r="E91" s="194">
        <f>PPCL_NG!J91+PPCL_Spot!J91+GT_NG!J91+GT_Spot!J91+Bawana_NG!J91+Bawana_RLNG!J91+Bawana_Spot!J91</f>
        <v>87.89</v>
      </c>
      <c r="F91" s="194">
        <f>PPCL_NG!Q91+PPCL_Spot!Q91+GT_NG!Q91+GT_Spot!Q91+Bawana_NG!Q91+Bawana_RLNG!Q91+Bawana_Spot!Q91</f>
        <v>88.006793874416388</v>
      </c>
      <c r="G91" s="195">
        <f t="shared" si="7"/>
        <v>-0.11679387441638767</v>
      </c>
      <c r="H91" s="194">
        <f>PPCL_NG!K91+PPCL_Spot!K91+GT_NG!K91+GT_Spot!K91+Bawana_NG!K91+Bawana_RLNG!K91+Bawana_Spot!K91</f>
        <v>14.790000000000001</v>
      </c>
      <c r="I91" s="194">
        <f>PPCL_NG!R91+PPCL_Spot!R91+GT_NG!R91+GT_Spot!R91+Bawana_NG!R91+Bawana_RLNG!R91+Bawana_Spot!R91</f>
        <v>14.789396241503397</v>
      </c>
      <c r="J91" s="195">
        <f t="shared" si="8"/>
        <v>6.0375849660410097E-4</v>
      </c>
      <c r="K91" s="194">
        <f>PPCL_NG!L91+PPCL_Spot!L91+GT_NG!L91+GT_Spot!L91+Bawana_NG!L91+Bawana_RLNG!L91+Bawana_Spot!L91</f>
        <v>69.989999999999995</v>
      </c>
      <c r="L91" s="194">
        <f>PPCL_NG!S91+PPCL_Spot!S91+GT_NG!S91+GT_Spot!S91+Bawana_NG!S91+Bawana_RLNG!S91+Bawana_Spot!S91</f>
        <v>70.0177954357369</v>
      </c>
      <c r="M91" s="195">
        <f t="shared" si="9"/>
        <v>-2.7795435736905461E-2</v>
      </c>
      <c r="N91" s="194">
        <f>PPCL_NG!M91+PPCL_Spot!M91+GT_NG!M91+GT_Spot!M91+Bawana_NG!M91+Bawana_RLNG!M91+Bawana_Spot!M91</f>
        <v>105.56</v>
      </c>
      <c r="O91" s="194">
        <f>PPCL_NG!T91+PPCL_Spot!T91+GT_NG!T91+GT_Spot!T91+Bawana_NG!T91+Bawana_RLNG!T91+Bawana_Spot!T91</f>
        <v>105.69163716331649</v>
      </c>
      <c r="P91" s="195">
        <f t="shared" si="10"/>
        <v>-0.13163716331648345</v>
      </c>
      <c r="Q91" s="195">
        <f t="shared" si="11"/>
        <v>-0.47999999999996668</v>
      </c>
    </row>
    <row r="92" spans="1:17">
      <c r="A92" s="34" t="s">
        <v>134</v>
      </c>
      <c r="B92" s="194">
        <f>PPCL_NG!I92+PPCL_Spot!I92+GT_NG!I92+GT_Spot!I92+Bawana_NG!I92+Bawana_RLNG!I92+Bawana_Spot!I92</f>
        <v>152.91</v>
      </c>
      <c r="C92" s="194">
        <f>PPCL_NG!P92+PPCL_Spot!P92+GT_NG!P92+GT_Spot!P92+Bawana_NG!P92+Bawana_RLNG!P92+Bawana_Spot!P92</f>
        <v>153.10859047292837</v>
      </c>
      <c r="D92" s="195">
        <f t="shared" si="6"/>
        <v>-0.19859047292837317</v>
      </c>
      <c r="E92" s="194">
        <f>PPCL_NG!J92+PPCL_Spot!J92+GT_NG!J92+GT_Spot!J92+Bawana_NG!J92+Bawana_RLNG!J92+Bawana_Spot!J92</f>
        <v>87.89</v>
      </c>
      <c r="F92" s="194">
        <f>PPCL_NG!Q92+PPCL_Spot!Q92+GT_NG!Q92+GT_Spot!Q92+Bawana_NG!Q92+Bawana_RLNG!Q92+Bawana_Spot!Q92</f>
        <v>88.003322949917063</v>
      </c>
      <c r="G92" s="195">
        <f t="shared" si="7"/>
        <v>-0.11332294991706249</v>
      </c>
      <c r="H92" s="194">
        <f>PPCL_NG!K92+PPCL_Spot!K92+GT_NG!K92+GT_Spot!K92+Bawana_NG!K92+Bawana_RLNG!K92+Bawana_Spot!K92</f>
        <v>14.790000000000001</v>
      </c>
      <c r="I92" s="194">
        <f>PPCL_NG!R92+PPCL_Spot!R92+GT_NG!R92+GT_Spot!R92+Bawana_NG!R92+Bawana_RLNG!R92+Bawana_Spot!R92</f>
        <v>14.789396241503397</v>
      </c>
      <c r="J92" s="195">
        <f t="shared" si="8"/>
        <v>6.0375849660410097E-4</v>
      </c>
      <c r="K92" s="194">
        <f>PPCL_NG!L92+PPCL_Spot!L92+GT_NG!L92+GT_Spot!L92+Bawana_NG!L92+Bawana_RLNG!L92+Bawana_Spot!L92</f>
        <v>69.989999999999995</v>
      </c>
      <c r="L92" s="194">
        <f>PPCL_NG!S92+PPCL_Spot!S92+GT_NG!S92+GT_Spot!S92+Bawana_NG!S92+Bawana_RLNG!S92+Bawana_Spot!S92</f>
        <v>70.016892995367073</v>
      </c>
      <c r="M92" s="195">
        <f t="shared" si="9"/>
        <v>-2.6892995367077788E-2</v>
      </c>
      <c r="N92" s="194">
        <f>PPCL_NG!M92+PPCL_Spot!M92+GT_NG!M92+GT_Spot!M92+Bawana_NG!M92+Bawana_RLNG!M92+Bawana_Spot!M92</f>
        <v>106.54</v>
      </c>
      <c r="O92" s="194">
        <f>PPCL_NG!T92+PPCL_Spot!T92+GT_NG!T92+GT_Spot!T92+Bawana_NG!T92+Bawana_RLNG!T92+Bawana_Spot!T92</f>
        <v>106.68179734028405</v>
      </c>
      <c r="P92" s="195">
        <f t="shared" si="10"/>
        <v>-0.14179734028404312</v>
      </c>
      <c r="Q92" s="195">
        <f t="shared" si="11"/>
        <v>-0.47999999999995246</v>
      </c>
    </row>
    <row r="93" spans="1:17">
      <c r="A93" s="34" t="s">
        <v>135</v>
      </c>
      <c r="B93" s="194">
        <f>PPCL_NG!I93+PPCL_Spot!I93+GT_NG!I93+GT_Spot!I93+Bawana_NG!I93+Bawana_RLNG!I93+Bawana_Spot!I93</f>
        <v>136.41</v>
      </c>
      <c r="C93" s="194">
        <f>PPCL_NG!P93+PPCL_Spot!P93+GT_NG!P93+GT_Spot!P93+Bawana_NG!P93+Bawana_RLNG!P93+Bawana_Spot!P93</f>
        <v>136.60859047292837</v>
      </c>
      <c r="D93" s="195">
        <f t="shared" si="6"/>
        <v>-0.19859047292837317</v>
      </c>
      <c r="E93" s="194">
        <f>PPCL_NG!J93+PPCL_Spot!J93+GT_NG!J93+GT_Spot!J93+Bawana_NG!J93+Bawana_RLNG!J93+Bawana_Spot!J93</f>
        <v>104.39</v>
      </c>
      <c r="F93" s="194">
        <f>PPCL_NG!Q93+PPCL_Spot!Q93+GT_NG!Q93+GT_Spot!Q93+Bawana_NG!Q93+Bawana_RLNG!Q93+Bawana_Spot!Q93</f>
        <v>104.50332294991705</v>
      </c>
      <c r="G93" s="195">
        <f t="shared" si="7"/>
        <v>-0.11332294991704828</v>
      </c>
      <c r="H93" s="194">
        <f>PPCL_NG!K93+PPCL_Spot!K93+GT_NG!K93+GT_Spot!K93+Bawana_NG!K93+Bawana_RLNG!K93+Bawana_Spot!K93</f>
        <v>14.790000000000001</v>
      </c>
      <c r="I93" s="194">
        <f>PPCL_NG!R93+PPCL_Spot!R93+GT_NG!R93+GT_Spot!R93+Bawana_NG!R93+Bawana_RLNG!R93+Bawana_Spot!R93</f>
        <v>14.789396241503397</v>
      </c>
      <c r="J93" s="195">
        <f t="shared" si="8"/>
        <v>6.0375849660410097E-4</v>
      </c>
      <c r="K93" s="194">
        <f>PPCL_NG!L93+PPCL_Spot!L93+GT_NG!L93+GT_Spot!L93+Bawana_NG!L93+Bawana_RLNG!L93+Bawana_Spot!L93</f>
        <v>69.989999999999995</v>
      </c>
      <c r="L93" s="194">
        <f>PPCL_NG!S93+PPCL_Spot!S93+GT_NG!S93+GT_Spot!S93+Bawana_NG!S93+Bawana_RLNG!S93+Bawana_Spot!S93</f>
        <v>70.016892995367073</v>
      </c>
      <c r="M93" s="195">
        <f t="shared" si="9"/>
        <v>-2.6892995367077788E-2</v>
      </c>
      <c r="N93" s="194">
        <f>PPCL_NG!M93+PPCL_Spot!M93+GT_NG!M93+GT_Spot!M93+Bawana_NG!M93+Bawana_RLNG!M93+Bawana_Spot!M93</f>
        <v>106.54</v>
      </c>
      <c r="O93" s="194">
        <f>PPCL_NG!T93+PPCL_Spot!T93+GT_NG!T93+GT_Spot!T93+Bawana_NG!T93+Bawana_RLNG!T93+Bawana_Spot!T93</f>
        <v>106.68179734028405</v>
      </c>
      <c r="P93" s="195">
        <f t="shared" si="10"/>
        <v>-0.14179734028404312</v>
      </c>
      <c r="Q93" s="195">
        <f t="shared" si="11"/>
        <v>-0.47999999999993825</v>
      </c>
    </row>
    <row r="94" spans="1:17">
      <c r="A94" s="34" t="s">
        <v>136</v>
      </c>
      <c r="B94" s="194">
        <f>PPCL_NG!I94+PPCL_Spot!I94+GT_NG!I94+GT_Spot!I94+Bawana_NG!I94+Bawana_RLNG!I94+Bawana_Spot!I94</f>
        <v>136.41</v>
      </c>
      <c r="C94" s="194">
        <f>PPCL_NG!P94+PPCL_Spot!P94+GT_NG!P94+GT_Spot!P94+Bawana_NG!P94+Bawana_RLNG!P94+Bawana_Spot!P94</f>
        <v>136.60859047292837</v>
      </c>
      <c r="D94" s="195">
        <f t="shared" si="6"/>
        <v>-0.19859047292837317</v>
      </c>
      <c r="E94" s="194">
        <f>PPCL_NG!J94+PPCL_Spot!J94+GT_NG!J94+GT_Spot!J94+Bawana_NG!J94+Bawana_RLNG!J94+Bawana_Spot!J94</f>
        <v>104.39</v>
      </c>
      <c r="F94" s="194">
        <f>PPCL_NG!Q94+PPCL_Spot!Q94+GT_NG!Q94+GT_Spot!Q94+Bawana_NG!Q94+Bawana_RLNG!Q94+Bawana_Spot!Q94</f>
        <v>104.50332294991705</v>
      </c>
      <c r="G94" s="195">
        <f t="shared" si="7"/>
        <v>-0.11332294991704828</v>
      </c>
      <c r="H94" s="194">
        <f>PPCL_NG!K94+PPCL_Spot!K94+GT_NG!K94+GT_Spot!K94+Bawana_NG!K94+Bawana_RLNG!K94+Bawana_Spot!K94</f>
        <v>14.790000000000001</v>
      </c>
      <c r="I94" s="194">
        <f>PPCL_NG!R94+PPCL_Spot!R94+GT_NG!R94+GT_Spot!R94+Bawana_NG!R94+Bawana_RLNG!R94+Bawana_Spot!R94</f>
        <v>14.789396241503397</v>
      </c>
      <c r="J94" s="195">
        <f t="shared" si="8"/>
        <v>6.0375849660410097E-4</v>
      </c>
      <c r="K94" s="194">
        <f>PPCL_NG!L94+PPCL_Spot!L94+GT_NG!L94+GT_Spot!L94+Bawana_NG!L94+Bawana_RLNG!L94+Bawana_Spot!L94</f>
        <v>69.989999999999995</v>
      </c>
      <c r="L94" s="194">
        <f>PPCL_NG!S94+PPCL_Spot!S94+GT_NG!S94+GT_Spot!S94+Bawana_NG!S94+Bawana_RLNG!S94+Bawana_Spot!S94</f>
        <v>70.016892995367073</v>
      </c>
      <c r="M94" s="195">
        <f t="shared" si="9"/>
        <v>-2.6892995367077788E-2</v>
      </c>
      <c r="N94" s="194">
        <f>PPCL_NG!M94+PPCL_Spot!M94+GT_NG!M94+GT_Spot!M94+Bawana_NG!M94+Bawana_RLNG!M94+Bawana_Spot!M94</f>
        <v>106.54</v>
      </c>
      <c r="O94" s="194">
        <f>PPCL_NG!T94+PPCL_Spot!T94+GT_NG!T94+GT_Spot!T94+Bawana_NG!T94+Bawana_RLNG!T94+Bawana_Spot!T94</f>
        <v>106.68179734028405</v>
      </c>
      <c r="P94" s="195">
        <f t="shared" si="10"/>
        <v>-0.14179734028404312</v>
      </c>
      <c r="Q94" s="195">
        <f t="shared" si="11"/>
        <v>-0.47999999999993825</v>
      </c>
    </row>
    <row r="95" spans="1:17">
      <c r="A95" s="34" t="s">
        <v>137</v>
      </c>
      <c r="B95" s="194">
        <f>PPCL_NG!I95+PPCL_Spot!I95+GT_NG!I95+GT_Spot!I95+Bawana_NG!I95+Bawana_RLNG!I95+Bawana_Spot!I95</f>
        <v>136.41</v>
      </c>
      <c r="C95" s="194">
        <f>PPCL_NG!P95+PPCL_Spot!P95+GT_NG!P95+GT_Spot!P95+Bawana_NG!P95+Bawana_RLNG!P95+Bawana_Spot!P95</f>
        <v>136.60859047292837</v>
      </c>
      <c r="D95" s="195">
        <f t="shared" si="6"/>
        <v>-0.19859047292837317</v>
      </c>
      <c r="E95" s="194">
        <f>PPCL_NG!J95+PPCL_Spot!J95+GT_NG!J95+GT_Spot!J95+Bawana_NG!J95+Bawana_RLNG!J95+Bawana_Spot!J95</f>
        <v>104.39</v>
      </c>
      <c r="F95" s="194">
        <f>PPCL_NG!Q95+PPCL_Spot!Q95+GT_NG!Q95+GT_Spot!Q95+Bawana_NG!Q95+Bawana_RLNG!Q95+Bawana_Spot!Q95</f>
        <v>104.50332294991705</v>
      </c>
      <c r="G95" s="195">
        <f t="shared" si="7"/>
        <v>-0.11332294991704828</v>
      </c>
      <c r="H95" s="194">
        <f>PPCL_NG!K95+PPCL_Spot!K95+GT_NG!K95+GT_Spot!K95+Bawana_NG!K95+Bawana_RLNG!K95+Bawana_Spot!K95</f>
        <v>14.790000000000001</v>
      </c>
      <c r="I95" s="194">
        <f>PPCL_NG!R95+PPCL_Spot!R95+GT_NG!R95+GT_Spot!R95+Bawana_NG!R95+Bawana_RLNG!R95+Bawana_Spot!R95</f>
        <v>14.789396241503397</v>
      </c>
      <c r="J95" s="195">
        <f t="shared" si="8"/>
        <v>6.0375849660410097E-4</v>
      </c>
      <c r="K95" s="194">
        <f>PPCL_NG!L95+PPCL_Spot!L95+GT_NG!L95+GT_Spot!L95+Bawana_NG!L95+Bawana_RLNG!L95+Bawana_Spot!L95</f>
        <v>69.989999999999995</v>
      </c>
      <c r="L95" s="194">
        <f>PPCL_NG!S95+PPCL_Spot!S95+GT_NG!S95+GT_Spot!S95+Bawana_NG!S95+Bawana_RLNG!S95+Bawana_Spot!S95</f>
        <v>70.016892995367073</v>
      </c>
      <c r="M95" s="195">
        <f t="shared" si="9"/>
        <v>-2.6892995367077788E-2</v>
      </c>
      <c r="N95" s="194">
        <f>PPCL_NG!M95+PPCL_Spot!M95+GT_NG!M95+GT_Spot!M95+Bawana_NG!M95+Bawana_RLNG!M95+Bawana_Spot!M95</f>
        <v>106.54</v>
      </c>
      <c r="O95" s="194">
        <f>PPCL_NG!T95+PPCL_Spot!T95+GT_NG!T95+GT_Spot!T95+Bawana_NG!T95+Bawana_RLNG!T95+Bawana_Spot!T95</f>
        <v>106.68179734028405</v>
      </c>
      <c r="P95" s="195">
        <f t="shared" si="10"/>
        <v>-0.14179734028404312</v>
      </c>
      <c r="Q95" s="195">
        <f t="shared" si="11"/>
        <v>-0.47999999999993825</v>
      </c>
    </row>
    <row r="96" spans="1:17">
      <c r="A96" s="34" t="s">
        <v>138</v>
      </c>
      <c r="B96" s="194">
        <f>PPCL_NG!I96+PPCL_Spot!I96+GT_NG!I96+GT_Spot!I96+Bawana_NG!I96+Bawana_RLNG!I96+Bawana_Spot!I96</f>
        <v>136.41</v>
      </c>
      <c r="C96" s="194">
        <f>PPCL_NG!P96+PPCL_Spot!P96+GT_NG!P96+GT_Spot!P96+Bawana_NG!P96+Bawana_RLNG!P96+Bawana_Spot!P96</f>
        <v>136.60859047292837</v>
      </c>
      <c r="D96" s="195">
        <f t="shared" si="6"/>
        <v>-0.19859047292837317</v>
      </c>
      <c r="E96" s="194">
        <f>PPCL_NG!J96+PPCL_Spot!J96+GT_NG!J96+GT_Spot!J96+Bawana_NG!J96+Bawana_RLNG!J96+Bawana_Spot!J96</f>
        <v>104.39</v>
      </c>
      <c r="F96" s="194">
        <f>PPCL_NG!Q96+PPCL_Spot!Q96+GT_NG!Q96+GT_Spot!Q96+Bawana_NG!Q96+Bawana_RLNG!Q96+Bawana_Spot!Q96</f>
        <v>104.50332294991705</v>
      </c>
      <c r="G96" s="195">
        <f t="shared" si="7"/>
        <v>-0.11332294991704828</v>
      </c>
      <c r="H96" s="194">
        <f>PPCL_NG!K96+PPCL_Spot!K96+GT_NG!K96+GT_Spot!K96+Bawana_NG!K96+Bawana_RLNG!K96+Bawana_Spot!K96</f>
        <v>14.790000000000001</v>
      </c>
      <c r="I96" s="194">
        <f>PPCL_NG!R96+PPCL_Spot!R96+GT_NG!R96+GT_Spot!R96+Bawana_NG!R96+Bawana_RLNG!R96+Bawana_Spot!R96</f>
        <v>14.789396241503397</v>
      </c>
      <c r="J96" s="195">
        <f t="shared" si="8"/>
        <v>6.0375849660410097E-4</v>
      </c>
      <c r="K96" s="194">
        <f>PPCL_NG!L96+PPCL_Spot!L96+GT_NG!L96+GT_Spot!L96+Bawana_NG!L96+Bawana_RLNG!L96+Bawana_Spot!L96</f>
        <v>69.989999999999995</v>
      </c>
      <c r="L96" s="194">
        <f>PPCL_NG!S96+PPCL_Spot!S96+GT_NG!S96+GT_Spot!S96+Bawana_NG!S96+Bawana_RLNG!S96+Bawana_Spot!S96</f>
        <v>70.016892995367073</v>
      </c>
      <c r="M96" s="195">
        <f t="shared" si="9"/>
        <v>-2.6892995367077788E-2</v>
      </c>
      <c r="N96" s="194">
        <f>PPCL_NG!M96+PPCL_Spot!M96+GT_NG!M96+GT_Spot!M96+Bawana_NG!M96+Bawana_RLNG!M96+Bawana_Spot!M96</f>
        <v>106.54</v>
      </c>
      <c r="O96" s="194">
        <f>PPCL_NG!T96+PPCL_Spot!T96+GT_NG!T96+GT_Spot!T96+Bawana_NG!T96+Bawana_RLNG!T96+Bawana_Spot!T96</f>
        <v>106.68179734028405</v>
      </c>
      <c r="P96" s="195">
        <f t="shared" si="10"/>
        <v>-0.14179734028404312</v>
      </c>
      <c r="Q96" s="195">
        <f t="shared" si="11"/>
        <v>-0.47999999999993825</v>
      </c>
    </row>
    <row r="97" spans="1:17">
      <c r="A97" s="34" t="s">
        <v>139</v>
      </c>
      <c r="B97" s="194">
        <f>PPCL_NG!I97+PPCL_Spot!I97+GT_NG!I97+GT_Spot!I97+Bawana_NG!I97+Bawana_RLNG!I97+Bawana_Spot!I97</f>
        <v>136.41</v>
      </c>
      <c r="C97" s="194">
        <f>PPCL_NG!P97+PPCL_Spot!P97+GT_NG!P97+GT_Spot!P97+Bawana_NG!P97+Bawana_RLNG!P97+Bawana_Spot!P97</f>
        <v>136.60859047292837</v>
      </c>
      <c r="D97" s="195">
        <f t="shared" si="6"/>
        <v>-0.19859047292837317</v>
      </c>
      <c r="E97" s="194">
        <f>PPCL_NG!J97+PPCL_Spot!J97+GT_NG!J97+GT_Spot!J97+Bawana_NG!J97+Bawana_RLNG!J97+Bawana_Spot!J97</f>
        <v>104.39</v>
      </c>
      <c r="F97" s="194">
        <f>PPCL_NG!Q97+PPCL_Spot!Q97+GT_NG!Q97+GT_Spot!Q97+Bawana_NG!Q97+Bawana_RLNG!Q97+Bawana_Spot!Q97</f>
        <v>104.50332294991705</v>
      </c>
      <c r="G97" s="195">
        <f t="shared" si="7"/>
        <v>-0.11332294991704828</v>
      </c>
      <c r="H97" s="194">
        <f>PPCL_NG!K97+PPCL_Spot!K97+GT_NG!K97+GT_Spot!K97+Bawana_NG!K97+Bawana_RLNG!K97+Bawana_Spot!K97</f>
        <v>14.790000000000001</v>
      </c>
      <c r="I97" s="194">
        <f>PPCL_NG!R97+PPCL_Spot!R97+GT_NG!R97+GT_Spot!R97+Bawana_NG!R97+Bawana_RLNG!R97+Bawana_Spot!R97</f>
        <v>14.789396241503397</v>
      </c>
      <c r="J97" s="195">
        <f t="shared" si="8"/>
        <v>6.0375849660410097E-4</v>
      </c>
      <c r="K97" s="194">
        <f>PPCL_NG!L97+PPCL_Spot!L97+GT_NG!L97+GT_Spot!L97+Bawana_NG!L97+Bawana_RLNG!L97+Bawana_Spot!L97</f>
        <v>69.989999999999995</v>
      </c>
      <c r="L97" s="194">
        <f>PPCL_NG!S97+PPCL_Spot!S97+GT_NG!S97+GT_Spot!S97+Bawana_NG!S97+Bawana_RLNG!S97+Bawana_Spot!S97</f>
        <v>70.016892995367073</v>
      </c>
      <c r="M97" s="195">
        <f t="shared" si="9"/>
        <v>-2.6892995367077788E-2</v>
      </c>
      <c r="N97" s="194">
        <f>PPCL_NG!M97+PPCL_Spot!M97+GT_NG!M97+GT_Spot!M97+Bawana_NG!M97+Bawana_RLNG!M97+Bawana_Spot!M97</f>
        <v>106.54</v>
      </c>
      <c r="O97" s="194">
        <f>PPCL_NG!T97+PPCL_Spot!T97+GT_NG!T97+GT_Spot!T97+Bawana_NG!T97+Bawana_RLNG!T97+Bawana_Spot!T97</f>
        <v>106.68179734028405</v>
      </c>
      <c r="P97" s="195">
        <f t="shared" si="10"/>
        <v>-0.14179734028404312</v>
      </c>
      <c r="Q97" s="195">
        <f t="shared" si="11"/>
        <v>-0.47999999999993825</v>
      </c>
    </row>
    <row r="98" spans="1:17">
      <c r="A98" s="34" t="s">
        <v>140</v>
      </c>
      <c r="B98" s="194">
        <f>PPCL_NG!I98+PPCL_Spot!I98+GT_NG!I98+GT_Spot!I98+Bawana_NG!I98+Bawana_RLNG!I98+Bawana_Spot!I98</f>
        <v>136.41</v>
      </c>
      <c r="C98" s="194">
        <f>PPCL_NG!P98+PPCL_Spot!P98+GT_NG!P98+GT_Spot!P98+Bawana_NG!P98+Bawana_RLNG!P98+Bawana_Spot!P98</f>
        <v>136.60859047292837</v>
      </c>
      <c r="D98" s="195">
        <f t="shared" si="6"/>
        <v>-0.19859047292837317</v>
      </c>
      <c r="E98" s="194">
        <f>PPCL_NG!J98+PPCL_Spot!J98+GT_NG!J98+GT_Spot!J98+Bawana_NG!J98+Bawana_RLNG!J98+Bawana_Spot!J98</f>
        <v>104.39</v>
      </c>
      <c r="F98" s="194">
        <f>PPCL_NG!Q98+PPCL_Spot!Q98+GT_NG!Q98+GT_Spot!Q98+Bawana_NG!Q98+Bawana_RLNG!Q98+Bawana_Spot!Q98</f>
        <v>104.50332294991705</v>
      </c>
      <c r="G98" s="195">
        <f t="shared" si="7"/>
        <v>-0.11332294991704828</v>
      </c>
      <c r="H98" s="194">
        <f>PPCL_NG!K98+PPCL_Spot!K98+GT_NG!K98+GT_Spot!K98+Bawana_NG!K98+Bawana_RLNG!K98+Bawana_Spot!K98</f>
        <v>14.790000000000001</v>
      </c>
      <c r="I98" s="194">
        <f>PPCL_NG!R98+PPCL_Spot!R98+GT_NG!R98+GT_Spot!R98+Bawana_NG!R98+Bawana_RLNG!R98+Bawana_Spot!R98</f>
        <v>14.789396241503397</v>
      </c>
      <c r="J98" s="195">
        <f t="shared" si="8"/>
        <v>6.0375849660410097E-4</v>
      </c>
      <c r="K98" s="194">
        <f>PPCL_NG!L98+PPCL_Spot!L98+GT_NG!L98+GT_Spot!L98+Bawana_NG!L98+Bawana_RLNG!L98+Bawana_Spot!L98</f>
        <v>69.989999999999995</v>
      </c>
      <c r="L98" s="194">
        <f>PPCL_NG!S98+PPCL_Spot!S98+GT_NG!S98+GT_Spot!S98+Bawana_NG!S98+Bawana_RLNG!S98+Bawana_Spot!S98</f>
        <v>70.016892995367073</v>
      </c>
      <c r="M98" s="195">
        <f t="shared" si="9"/>
        <v>-2.6892995367077788E-2</v>
      </c>
      <c r="N98" s="194">
        <f>PPCL_NG!M98+PPCL_Spot!M98+GT_NG!M98+GT_Spot!M98+Bawana_NG!M98+Bawana_RLNG!M98+Bawana_Spot!M98</f>
        <v>106.54</v>
      </c>
      <c r="O98" s="194">
        <f>PPCL_NG!T98+PPCL_Spot!T98+GT_NG!T98+GT_Spot!T98+Bawana_NG!T98+Bawana_RLNG!T98+Bawana_Spot!T98</f>
        <v>106.68179734028405</v>
      </c>
      <c r="P98" s="195">
        <f t="shared" si="10"/>
        <v>-0.14179734028404312</v>
      </c>
      <c r="Q98" s="195">
        <f t="shared" si="11"/>
        <v>-0.47999999999993825</v>
      </c>
    </row>
    <row r="99" spans="1:17">
      <c r="A99" s="34" t="s">
        <v>324</v>
      </c>
      <c r="B99" s="194">
        <f>PPCL_NG!I99+PPCL_Spot!I99+GT_NG!I99+GT_Spot!I99+Bawana_NG!I99+Bawana_RLNG!I99+Bawana_Spot!I99</f>
        <v>3.3911750000000005</v>
      </c>
      <c r="C99" s="194">
        <f>PPCL_NG!P99+PPCL_Spot!P99+GT_NG!P99+GT_Spot!P99+Bawana_NG!P99+Bawana_RLNG!P99+Bawana_Spot!P99</f>
        <v>3.3947925776438095</v>
      </c>
      <c r="D99" s="195">
        <f t="shared" si="6"/>
        <v>-3.6175776438089891E-3</v>
      </c>
      <c r="E99" s="194">
        <f>PPCL_NG!J99+PPCL_Spot!J99+GT_NG!J99+GT_Spot!J99+Bawana_NG!J99+Bawana_RLNG!J99+Bawana_Spot!J99</f>
        <v>2.127942500000001</v>
      </c>
      <c r="F99" s="194">
        <f>PPCL_NG!Q99+PPCL_Spot!Q99+GT_NG!Q99+GT_Spot!Q99+Bawana_NG!Q99+Bawana_RLNG!Q99+Bawana_Spot!Q99</f>
        <v>2.1299230645134024</v>
      </c>
      <c r="G99" s="195">
        <f t="shared" si="7"/>
        <v>-1.9805645134014505E-3</v>
      </c>
      <c r="H99" s="194">
        <f>PPCL_NG!K99+PPCL_Spot!K99+GT_NG!K99+GT_Spot!K99+Bawana_NG!K99+Bawana_RLNG!K99+Bawana_Spot!K99</f>
        <v>0.35447999999999968</v>
      </c>
      <c r="I99" s="194">
        <f>PPCL_NG!R99+PPCL_Spot!R99+GT_NG!R99+GT_Spot!R99+Bawana_NG!R99+Bawana_RLNG!R99+Bawana_Spot!R99</f>
        <v>0.35447169462656869</v>
      </c>
      <c r="J99" s="195">
        <f t="shared" si="8"/>
        <v>8.3053734309945781E-6</v>
      </c>
      <c r="K99" s="194">
        <f>PPCL_NG!L99+PPCL_Spot!L99+GT_NG!L99+GT_Spot!L99+Bawana_NG!L99+Bawana_RLNG!L99+Bawana_Spot!L99</f>
        <v>1.6183550000000011</v>
      </c>
      <c r="L99" s="194">
        <f>PPCL_NG!S99+PPCL_Spot!S99+GT_NG!S99+GT_Spot!S99+Bawana_NG!S99+Bawana_RLNG!S99+Bawana_Spot!S99</f>
        <v>1.6188527092243716</v>
      </c>
      <c r="M99" s="195">
        <f t="shared" si="9"/>
        <v>-4.97709224370535E-4</v>
      </c>
      <c r="N99" s="194">
        <f>PPCL_NG!M99+PPCL_Spot!M99+GT_NG!M99+GT_Spot!M99+Bawana_NG!M99+Bawana_RLNG!M99+Bawana_Spot!M99</f>
        <v>2.3557349999999992</v>
      </c>
      <c r="O99" s="194">
        <f>PPCL_NG!T99+PPCL_Spot!T99+GT_NG!T99+GT_Spot!T99+Bawana_NG!T99+Bawana_RLNG!T99+Bawana_Spot!T99</f>
        <v>2.3582199539918491</v>
      </c>
      <c r="P99" s="195">
        <f t="shared" si="10"/>
        <v>-2.484953991849892E-3</v>
      </c>
      <c r="Q99" s="195">
        <f t="shared" si="11"/>
        <v>-8.5724999999998719E-3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2024-11-05T08:17:55Z</dcterms:modified>
</cp:coreProperties>
</file>